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6. jednání - konec května\"/>
    </mc:Choice>
  </mc:AlternateContent>
  <xr:revisionPtr revIDLastSave="0" documentId="13_ncr:1_{CDEEBCC9-4E23-4A5E-8F36-974F74040C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HB" sheetId="4" r:id="rId2"/>
    <sheet name="LC" sheetId="5" r:id="rId3"/>
    <sheet name="LG" sheetId="6" r:id="rId4"/>
    <sheet name="MŠ" sheetId="7" r:id="rId5"/>
    <sheet name="NS" sheetId="8" r:id="rId6"/>
    <sheet name="PBa" sheetId="9" r:id="rId7"/>
    <sheet name="PBi" sheetId="3" r:id="rId8"/>
  </sheets>
  <definedNames>
    <definedName name="_xlnm.Print_Area" localSheetId="0">distribuce!$A$1:$U$27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D21" i="4"/>
  <c r="E21" i="5"/>
  <c r="D21" i="5"/>
  <c r="M20" i="5"/>
  <c r="M19" i="5"/>
  <c r="M18" i="5"/>
  <c r="M17" i="5"/>
  <c r="M16" i="5"/>
  <c r="M15" i="5"/>
  <c r="E21" i="6"/>
  <c r="D21" i="6"/>
  <c r="M20" i="6"/>
  <c r="M19" i="6"/>
  <c r="M18" i="6"/>
  <c r="M17" i="6"/>
  <c r="M16" i="6"/>
  <c r="M15" i="6"/>
  <c r="E21" i="7"/>
  <c r="D21" i="7"/>
  <c r="M20" i="7"/>
  <c r="M19" i="7"/>
  <c r="M18" i="7"/>
  <c r="M17" i="7"/>
  <c r="M16" i="7"/>
  <c r="M15" i="7"/>
  <c r="E21" i="8"/>
  <c r="D21" i="8"/>
  <c r="M20" i="8"/>
  <c r="M19" i="8"/>
  <c r="M18" i="8"/>
  <c r="M17" i="8"/>
  <c r="M16" i="8"/>
  <c r="M15" i="8"/>
  <c r="E21" i="9"/>
  <c r="D21" i="9"/>
  <c r="M20" i="9"/>
  <c r="M19" i="9"/>
  <c r="M18" i="9"/>
  <c r="M17" i="9"/>
  <c r="M16" i="9"/>
  <c r="M15" i="9"/>
  <c r="E21" i="3" l="1"/>
  <c r="D21" i="3"/>
  <c r="M20" i="3"/>
  <c r="M19" i="3"/>
  <c r="M18" i="3"/>
  <c r="M17" i="3"/>
  <c r="M16" i="3"/>
  <c r="M15" i="3"/>
  <c r="N21" i="2"/>
  <c r="N22" i="2" s="1"/>
  <c r="E21" i="2" l="1"/>
  <c r="D21" i="2"/>
</calcChain>
</file>

<file path=xl/sharedStrings.xml><?xml version="1.0" encoding="utf-8"?>
<sst xmlns="http://schemas.openxmlformats.org/spreadsheetml/2006/main" count="467" uniqueCount="65">
  <si>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</si>
  <si>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</si>
  <si>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</si>
  <si>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</si>
  <si>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</si>
  <si>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</si>
  <si>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</si>
  <si>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</si>
  <si>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</si>
  <si>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</si>
  <si>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</si>
  <si>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</si>
  <si>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</si>
  <si>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</si>
  <si>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</si>
  <si>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</si>
  <si>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</si>
  <si>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</si>
  <si>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</si>
  <si>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</si>
  <si>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</si>
  <si>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</si>
  <si>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</si>
  <si>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</si>
  <si>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</si>
  <si>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</si>
  <si>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</si>
  <si>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</si>
  <si>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</si>
  <si>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</si>
  <si>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</si>
  <si>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</si>
  <si>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</si>
  <si>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</si>
  <si>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 xml:space="preserve"> - jednotlivých kinematografických děl
 - pásma kinematografických děl, která jsou jedním distribučním titulem v délce standardní celovečerní stopáže 60 minut a více</t>
  </si>
  <si>
    <r>
      <t>Finanční alokace:</t>
    </r>
    <r>
      <rPr>
        <sz val="9.5"/>
        <rFont val="Arial"/>
        <family val="2"/>
        <charset val="238"/>
      </rPr>
      <t xml:space="preserve"> 6 000 000 Kč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</si>
  <si>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</si>
  <si>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</si>
  <si>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</si>
  <si>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</si>
  <si>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2023-3-2-16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</si>
  <si>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4. 2023-30. 9. 2023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</si>
  <si>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2024</t>
    </r>
  </si>
  <si>
    <t>5902/2023</t>
  </si>
  <si>
    <t>5903/2023</t>
  </si>
  <si>
    <t>5905/2023</t>
  </si>
  <si>
    <t>5909/2023</t>
  </si>
  <si>
    <t>5910/2023</t>
  </si>
  <si>
    <t>5911/2023</t>
  </si>
  <si>
    <t>Falcon Lake</t>
  </si>
  <si>
    <t>Distribuce filmu Východní fronta</t>
  </si>
  <si>
    <t>Zešílet</t>
  </si>
  <si>
    <t>Muž, který stál v cestě</t>
  </si>
  <si>
    <t>Distribuce filmu On se bojí</t>
  </si>
  <si>
    <t>Distribuce filmu Nová hračka</t>
  </si>
  <si>
    <t>Artcam Films s.r.o.</t>
  </si>
  <si>
    <t>Aerofilms s.r.o.</t>
  </si>
  <si>
    <t>D1film s.r.o.</t>
  </si>
  <si>
    <t>BONTONFILM a.s.</t>
  </si>
  <si>
    <t>Film Europe s.r.o.</t>
  </si>
  <si>
    <t>neinvestiční dotace</t>
  </si>
  <si>
    <t>ne</t>
  </si>
  <si>
    <t>ano</t>
  </si>
  <si>
    <t>60%</t>
  </si>
  <si>
    <t>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</si>
</sst>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7" xfId="1" applyFont="1" applyFill="1" applyBorder="1" applyAlignment="1" applyProtection="1">
      <alignment horizontal="left" vertical="top"/>
      <protection locked="0"/>
    </xf>
    <xf numFmtId="3" fontId="3" fillId="2" borderId="7" xfId="1" applyNumberFormat="1" applyFont="1" applyFill="1" applyBorder="1" applyAlignment="1" applyProtection="1">
      <alignment horizontal="right" vertical="center"/>
      <protection locked="0"/>
    </xf>
    <xf numFmtId="0" fontId="3" fillId="2" borderId="7" xfId="1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7" xfId="1" applyFont="1" applyFill="1" applyBorder="1" applyAlignment="1" applyProtection="1">
      <alignment horizontal="left" vertical="top"/>
      <protection locked="0"/>
    </xf>
    <xf numFmtId="3" fontId="3" fillId="2" borderId="7" xfId="1" applyNumberFormat="1" applyFont="1" applyFill="1" applyBorder="1" applyAlignment="1" applyProtection="1">
      <alignment horizontal="right" vertical="center"/>
      <protection locked="0"/>
    </xf>
    <xf numFmtId="0" fontId="3" fillId="2" borderId="7" xfId="1" applyFont="1" applyFill="1" applyBorder="1" applyAlignment="1" applyProtection="1">
      <alignment horizontal="center" vertical="top"/>
      <protection locked="0"/>
    </xf>
    <xf numFmtId="9" fontId="3" fillId="2" borderId="7" xfId="1" applyNumberFormat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 vertical="top"/>
    </xf>
    <xf numFmtId="14" fontId="3" fillId="2" borderId="7" xfId="1" applyNumberFormat="1" applyFont="1" applyFill="1" applyBorder="1" applyAlignment="1" applyProtection="1">
      <alignment horizontal="center" vertical="top"/>
      <protection locked="0"/>
    </xf>
    <xf numFmtId="49" fontId="3" fillId="2" borderId="3" xfId="0" applyNumberFormat="1" applyFont="1" applyFill="1" applyBorder="1" applyAlignment="1">
      <alignment horizontal="center" vertical="top"/>
    </xf>
  </cellXfs>
  <cellStyles count="2">
    <cellStyle name="Normální" xfId="0" builtinId="0"/>
    <cellStyle name="Normální 2" xfId="1" xr:uid="{8ACB9F05-54F7-49E1-A752-CA8CDD5818B7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22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25.5546875" style="2" customWidth="1"/>
    <col min="3" max="3" width="34" style="2" customWidth="1"/>
    <col min="4" max="4" width="15.5546875" style="2" customWidth="1"/>
    <col min="5" max="5" width="15" style="2" customWidth="1"/>
    <col min="6" max="6" width="11.6640625" style="2" customWidth="1"/>
    <col min="7" max="8" width="9.33203125" style="2" customWidth="1"/>
    <col min="9" max="9" width="9" style="2" customWidth="1"/>
    <col min="10" max="13" width="9.33203125" style="2" customWidth="1"/>
    <col min="14" max="14" width="14.44140625" style="2" customWidth="1"/>
    <col min="15" max="15" width="16.109375" style="2" bestFit="1" customWidth="1"/>
    <col min="16" max="16" width="10.33203125" style="2" customWidth="1"/>
    <col min="17" max="18" width="9.33203125" style="2" customWidth="1"/>
    <col min="19" max="19" width="10.33203125" style="2" customWidth="1"/>
    <col min="20" max="21" width="15.6640625" style="2" customWidth="1"/>
    <col min="22" max="16384" width="9.109375" style="2"/>
  </cols>
  <sheetData>
    <row r="1" spans="1:86" ht="38.25" customHeight="1" x14ac:dyDescent="0.3">
      <c r="A1" s="1" t="s">
        <v>29</v>
      </c>
    </row>
    <row r="2" spans="1:86" ht="12.6" x14ac:dyDescent="0.3">
      <c r="A2" s="6" t="s">
        <v>40</v>
      </c>
      <c r="D2" s="6" t="s">
        <v>22</v>
      </c>
    </row>
    <row r="3" spans="1:86" ht="12.6" x14ac:dyDescent="0.3">
      <c r="A3" s="6" t="s">
        <v>32</v>
      </c>
      <c r="D3" s="2" t="s">
        <v>36</v>
      </c>
    </row>
    <row r="4" spans="1:86" ht="12.6" x14ac:dyDescent="0.3">
      <c r="A4" s="6" t="s">
        <v>41</v>
      </c>
      <c r="D4" s="2" t="s">
        <v>37</v>
      </c>
    </row>
    <row r="5" spans="1:86" ht="12.6" x14ac:dyDescent="0.3">
      <c r="A5" s="6" t="s">
        <v>35</v>
      </c>
      <c r="D5" s="2" t="s">
        <v>38</v>
      </c>
    </row>
    <row r="6" spans="1:86" ht="12.6" x14ac:dyDescent="0.3">
      <c r="A6" s="6" t="s">
        <v>42</v>
      </c>
      <c r="D6" s="2" t="s">
        <v>39</v>
      </c>
    </row>
    <row r="7" spans="1:86" ht="12.6" x14ac:dyDescent="0.3">
      <c r="A7" s="9" t="s">
        <v>33</v>
      </c>
    </row>
    <row r="8" spans="1:86" ht="12.6" x14ac:dyDescent="0.3">
      <c r="A8" s="6" t="s">
        <v>21</v>
      </c>
      <c r="D8" s="6" t="s">
        <v>23</v>
      </c>
    </row>
    <row r="9" spans="1:86" ht="38.4" customHeight="1" x14ac:dyDescent="0.3">
      <c r="D9" s="2" t="s">
        <v>30</v>
      </c>
      <c r="F9" s="15" t="s">
        <v>34</v>
      </c>
      <c r="G9" s="15"/>
      <c r="H9" s="15"/>
      <c r="I9" s="15"/>
      <c r="J9" s="15"/>
      <c r="K9" s="15"/>
      <c r="L9" s="15"/>
      <c r="M9" s="15"/>
    </row>
    <row r="10" spans="1:86" ht="27" customHeight="1" x14ac:dyDescent="0.3">
      <c r="D10" s="20" t="s">
        <v>31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1:86" ht="12.6" x14ac:dyDescent="0.3">
      <c r="A11" s="6"/>
    </row>
    <row r="12" spans="1:86" ht="26.4" customHeight="1" x14ac:dyDescent="0.3">
      <c r="A12" s="13" t="s">
        <v>0</v>
      </c>
      <c r="B12" s="13" t="s">
        <v>1</v>
      </c>
      <c r="C12" s="13" t="s">
        <v>16</v>
      </c>
      <c r="D12" s="13" t="s">
        <v>13</v>
      </c>
      <c r="E12" s="17" t="s">
        <v>2</v>
      </c>
      <c r="F12" s="13" t="s">
        <v>27</v>
      </c>
      <c r="G12" s="13" t="s">
        <v>14</v>
      </c>
      <c r="H12" s="13" t="s">
        <v>15</v>
      </c>
      <c r="I12" s="13" t="s">
        <v>25</v>
      </c>
      <c r="J12" s="13" t="s">
        <v>26</v>
      </c>
      <c r="K12" s="13" t="s">
        <v>28</v>
      </c>
      <c r="L12" s="13" t="s">
        <v>3</v>
      </c>
      <c r="M12" s="13" t="s">
        <v>4</v>
      </c>
      <c r="N12" s="13" t="s">
        <v>5</v>
      </c>
      <c r="O12" s="13" t="s">
        <v>6</v>
      </c>
      <c r="P12" s="13" t="s">
        <v>7</v>
      </c>
      <c r="Q12" s="13" t="s">
        <v>8</v>
      </c>
      <c r="R12" s="13" t="s">
        <v>9</v>
      </c>
      <c r="S12" s="13" t="s">
        <v>10</v>
      </c>
      <c r="T12" s="13" t="s">
        <v>11</v>
      </c>
      <c r="U12" s="13" t="s">
        <v>12</v>
      </c>
    </row>
    <row r="13" spans="1:86" ht="59.4" customHeight="1" x14ac:dyDescent="0.3">
      <c r="A13" s="16"/>
      <c r="B13" s="16"/>
      <c r="C13" s="16"/>
      <c r="D13" s="16"/>
      <c r="E13" s="1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86" ht="37.200000000000003" customHeight="1" x14ac:dyDescent="0.3">
      <c r="A14" s="14"/>
      <c r="B14" s="14"/>
      <c r="C14" s="14"/>
      <c r="D14" s="14"/>
      <c r="E14" s="19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  <c r="N14" s="7"/>
      <c r="O14" s="7"/>
      <c r="P14" s="8"/>
      <c r="Q14" s="8"/>
      <c r="R14" s="8"/>
      <c r="S14" s="8"/>
      <c r="T14" s="8"/>
      <c r="U14" s="7"/>
    </row>
    <row r="15" spans="1:86" s="3" customFormat="1" ht="12.75" customHeight="1" x14ac:dyDescent="0.3">
      <c r="A15" s="10" t="s">
        <v>43</v>
      </c>
      <c r="B15" s="10" t="s">
        <v>55</v>
      </c>
      <c r="C15" s="10" t="s">
        <v>49</v>
      </c>
      <c r="D15" s="11">
        <v>364933</v>
      </c>
      <c r="E15" s="11">
        <v>150000</v>
      </c>
      <c r="F15" s="4">
        <v>31.428599999999999</v>
      </c>
      <c r="G15" s="4">
        <v>13.142899999999999</v>
      </c>
      <c r="H15" s="4">
        <v>12</v>
      </c>
      <c r="I15" s="4">
        <v>4</v>
      </c>
      <c r="J15" s="4">
        <v>8</v>
      </c>
      <c r="K15" s="4">
        <v>8.1428999999999991</v>
      </c>
      <c r="L15" s="4">
        <v>4</v>
      </c>
      <c r="M15" s="4">
        <v>80.714299999999994</v>
      </c>
      <c r="N15" s="25">
        <v>150000</v>
      </c>
      <c r="O15" s="12" t="s">
        <v>60</v>
      </c>
      <c r="P15" s="32" t="s">
        <v>61</v>
      </c>
      <c r="Q15" s="34" t="s">
        <v>62</v>
      </c>
      <c r="R15" s="33">
        <v>0.41</v>
      </c>
      <c r="S15" s="34" t="s">
        <v>63</v>
      </c>
      <c r="T15" s="35">
        <v>45350</v>
      </c>
      <c r="U15" s="35">
        <v>45351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3" customFormat="1" ht="12.75" customHeight="1" x14ac:dyDescent="0.3">
      <c r="A16" s="10" t="s">
        <v>44</v>
      </c>
      <c r="B16" s="10" t="s">
        <v>56</v>
      </c>
      <c r="C16" s="10" t="s">
        <v>50</v>
      </c>
      <c r="D16" s="11">
        <v>352400</v>
      </c>
      <c r="E16" s="11">
        <v>200000</v>
      </c>
      <c r="F16" s="4">
        <v>30.285699999999999</v>
      </c>
      <c r="G16" s="4">
        <v>13.857100000000001</v>
      </c>
      <c r="H16" s="4">
        <v>12.142899999999999</v>
      </c>
      <c r="I16" s="4">
        <v>5</v>
      </c>
      <c r="J16" s="4">
        <v>8</v>
      </c>
      <c r="K16" s="4">
        <v>8.1428999999999991</v>
      </c>
      <c r="L16" s="4">
        <v>4</v>
      </c>
      <c r="M16" s="4">
        <v>81.428600000000003</v>
      </c>
      <c r="N16" s="25">
        <v>200000</v>
      </c>
      <c r="O16" s="12" t="s">
        <v>60</v>
      </c>
      <c r="P16" s="32" t="s">
        <v>62</v>
      </c>
      <c r="Q16" s="34" t="s">
        <v>62</v>
      </c>
      <c r="R16" s="33">
        <v>0.47</v>
      </c>
      <c r="S16" s="34" t="s">
        <v>63</v>
      </c>
      <c r="T16" s="35">
        <v>45565</v>
      </c>
      <c r="U16" s="35">
        <v>45565</v>
      </c>
      <c r="V16" s="2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3" customFormat="1" ht="12.75" customHeight="1" x14ac:dyDescent="0.3">
      <c r="A17" s="10" t="s">
        <v>45</v>
      </c>
      <c r="B17" s="10" t="s">
        <v>57</v>
      </c>
      <c r="C17" s="10" t="s">
        <v>51</v>
      </c>
      <c r="D17" s="11">
        <v>320000</v>
      </c>
      <c r="E17" s="11">
        <v>200000</v>
      </c>
      <c r="F17" s="4">
        <v>23.285699999999999</v>
      </c>
      <c r="G17" s="4">
        <v>7.5713999999999997</v>
      </c>
      <c r="H17" s="4">
        <v>12.428599999999999</v>
      </c>
      <c r="I17" s="4">
        <v>0.85709999999999997</v>
      </c>
      <c r="J17" s="4">
        <v>5.7142999999999997</v>
      </c>
      <c r="K17" s="4">
        <v>3.5714000000000001</v>
      </c>
      <c r="L17" s="4">
        <v>3</v>
      </c>
      <c r="M17" s="4">
        <v>56.428600000000003</v>
      </c>
      <c r="N17" s="25">
        <v>0</v>
      </c>
      <c r="O17" s="12" t="s">
        <v>60</v>
      </c>
      <c r="P17" s="32" t="s">
        <v>62</v>
      </c>
      <c r="Q17" s="34"/>
      <c r="R17" s="33">
        <v>0.63</v>
      </c>
      <c r="S17" s="34"/>
      <c r="T17" s="35">
        <v>45322</v>
      </c>
      <c r="U17" s="36"/>
      <c r="V17" s="2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3" customFormat="1" ht="12.75" customHeight="1" x14ac:dyDescent="0.3">
      <c r="A18" s="10" t="s">
        <v>46</v>
      </c>
      <c r="B18" s="10" t="s">
        <v>58</v>
      </c>
      <c r="C18" s="10" t="s">
        <v>52</v>
      </c>
      <c r="D18" s="11">
        <v>2673000</v>
      </c>
      <c r="E18" s="11">
        <v>500000</v>
      </c>
      <c r="F18" s="4">
        <v>17.714300000000001</v>
      </c>
      <c r="G18" s="4">
        <v>13.142899999999999</v>
      </c>
      <c r="H18" s="4">
        <v>6.2857000000000003</v>
      </c>
      <c r="I18" s="4">
        <v>5</v>
      </c>
      <c r="J18" s="4">
        <v>7.8571</v>
      </c>
      <c r="K18" s="4">
        <v>7</v>
      </c>
      <c r="L18" s="4">
        <v>5</v>
      </c>
      <c r="M18" s="4">
        <v>62</v>
      </c>
      <c r="N18" s="25">
        <v>0</v>
      </c>
      <c r="O18" s="12" t="s">
        <v>60</v>
      </c>
      <c r="P18" s="32" t="s">
        <v>62</v>
      </c>
      <c r="Q18" s="34"/>
      <c r="R18" s="33">
        <v>0.19</v>
      </c>
      <c r="S18" s="34"/>
      <c r="T18" s="35">
        <v>45382</v>
      </c>
      <c r="U18" s="36"/>
      <c r="V18" s="2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3" customFormat="1" ht="12.75" customHeight="1" x14ac:dyDescent="0.3">
      <c r="A19" s="10" t="s">
        <v>47</v>
      </c>
      <c r="B19" s="10" t="s">
        <v>56</v>
      </c>
      <c r="C19" s="10" t="s">
        <v>53</v>
      </c>
      <c r="D19" s="11">
        <v>810920</v>
      </c>
      <c r="E19" s="11">
        <v>150000</v>
      </c>
      <c r="F19" s="4">
        <v>28.714300000000001</v>
      </c>
      <c r="G19" s="4">
        <v>13.857100000000001</v>
      </c>
      <c r="H19" s="4">
        <v>11</v>
      </c>
      <c r="I19" s="4">
        <v>4</v>
      </c>
      <c r="J19" s="4">
        <v>6</v>
      </c>
      <c r="K19" s="4">
        <v>8</v>
      </c>
      <c r="L19" s="4">
        <v>4</v>
      </c>
      <c r="M19" s="4">
        <v>75.571399999999997</v>
      </c>
      <c r="N19" s="25">
        <v>150000</v>
      </c>
      <c r="O19" s="12" t="s">
        <v>60</v>
      </c>
      <c r="P19" s="32" t="s">
        <v>61</v>
      </c>
      <c r="Q19" s="34" t="s">
        <v>61</v>
      </c>
      <c r="R19" s="33">
        <v>0.12</v>
      </c>
      <c r="S19" s="34" t="s">
        <v>64</v>
      </c>
      <c r="T19" s="35">
        <v>45565</v>
      </c>
      <c r="U19" s="35">
        <v>45565</v>
      </c>
      <c r="V19" s="2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3" customFormat="1" x14ac:dyDescent="0.3">
      <c r="A20" s="10" t="s">
        <v>48</v>
      </c>
      <c r="B20" s="10" t="s">
        <v>59</v>
      </c>
      <c r="C20" s="10" t="s">
        <v>54</v>
      </c>
      <c r="D20" s="11">
        <v>869168</v>
      </c>
      <c r="E20" s="11">
        <v>250000</v>
      </c>
      <c r="F20" s="4">
        <v>24.142900000000001</v>
      </c>
      <c r="G20" s="4">
        <v>12.857100000000001</v>
      </c>
      <c r="H20" s="4">
        <v>6.7142999999999997</v>
      </c>
      <c r="I20" s="4">
        <v>5</v>
      </c>
      <c r="J20" s="4">
        <v>7</v>
      </c>
      <c r="K20" s="4">
        <v>6.8571</v>
      </c>
      <c r="L20" s="4">
        <v>4</v>
      </c>
      <c r="M20" s="4">
        <v>66.571399999999997</v>
      </c>
      <c r="N20" s="25">
        <v>0</v>
      </c>
      <c r="O20" s="12" t="s">
        <v>60</v>
      </c>
      <c r="P20" s="32" t="s">
        <v>61</v>
      </c>
      <c r="Q20" s="34"/>
      <c r="R20" s="33">
        <v>0.28999999999999998</v>
      </c>
      <c r="S20" s="34"/>
      <c r="T20" s="35">
        <v>45260</v>
      </c>
      <c r="U20" s="36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x14ac:dyDescent="0.3">
      <c r="D21" s="5">
        <f>SUM(D15:D20)</f>
        <v>5390421</v>
      </c>
      <c r="E21" s="5">
        <f>SUM(E15:E20)</f>
        <v>1450000</v>
      </c>
      <c r="N21" s="5">
        <f>SUM(N15:N20)</f>
        <v>500000</v>
      </c>
    </row>
    <row r="22" spans="1:86" x14ac:dyDescent="0.3">
      <c r="E22" s="5"/>
      <c r="M22" s="2" t="s">
        <v>17</v>
      </c>
      <c r="N22" s="5">
        <f>6000000-N21</f>
        <v>5500000</v>
      </c>
    </row>
  </sheetData>
  <sortState xmlns:xlrd2="http://schemas.microsoft.com/office/spreadsheetml/2017/richdata2" ref="A12:BP20">
    <sortCondition ref="A12"/>
  </sortState>
  <mergeCells count="23">
    <mergeCell ref="F9:M9"/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  <mergeCell ref="N12:N13"/>
    <mergeCell ref="O12:O13"/>
    <mergeCell ref="A12:A14"/>
    <mergeCell ref="B12:B14"/>
    <mergeCell ref="C12:C14"/>
    <mergeCell ref="D12:D14"/>
    <mergeCell ref="E12:E14"/>
    <mergeCell ref="D10:M10"/>
  </mergeCells>
  <dataValidations count="4">
    <dataValidation type="decimal" operator="lessThanOrEqual" allowBlank="1" showInputMessage="1" showErrorMessage="1" error="max. 40" sqref="F15:F20" xr:uid="{00000000-0002-0000-0000-000000000000}">
      <formula1>40</formula1>
    </dataValidation>
    <dataValidation type="decimal" operator="lessThanOrEqual" allowBlank="1" showInputMessage="1" showErrorMessage="1" error="max. 15" sqref="G15:H20" xr:uid="{00000000-0002-0000-0000-000001000000}">
      <formula1>15</formula1>
    </dataValidation>
    <dataValidation type="decimal" operator="lessThanOrEqual" allowBlank="1" showInputMessage="1" showErrorMessage="1" error="max. 5" sqref="L15:L20 I15:I20" xr:uid="{00000000-0002-0000-0000-000002000000}">
      <formula1>5</formula1>
    </dataValidation>
    <dataValidation type="decimal" operator="lessThanOrEqual" allowBlank="1" showInputMessage="1" showErrorMessage="1" error="max. 10" sqref="J15:K20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B4FA-5386-48D7-951B-482E35DCF4FB}">
  <dimension ref="A1:BK22"/>
  <sheetViews>
    <sheetView zoomScale="90" zoomScaleNormal="90" workbookViewId="0"/>
  </sheetViews>
  <sheetFormatPr defaultColWidth="9.109375" defaultRowHeight="14.4" x14ac:dyDescent="0.3"/>
  <cols>
    <col min="1" max="1" width="11.6640625" style="22" customWidth="1"/>
    <col min="2" max="2" width="25.5546875" style="22" customWidth="1"/>
    <col min="3" max="3" width="34" style="22" customWidth="1"/>
    <col min="4" max="4" width="15.5546875" style="22" customWidth="1"/>
    <col min="5" max="5" width="15" style="22" customWidth="1"/>
    <col min="6" max="6" width="11.6640625" style="22" customWidth="1"/>
    <col min="7" max="8" width="9.33203125" style="22" customWidth="1"/>
    <col min="9" max="9" width="9" style="22" customWidth="1"/>
    <col min="10" max="13" width="9.33203125" style="22" customWidth="1"/>
    <col min="14" max="16384" width="9.109375" style="22"/>
  </cols>
  <sheetData>
    <row r="1" spans="1:63" ht="38.25" customHeight="1" x14ac:dyDescent="0.3">
      <c r="A1" s="21" t="s">
        <v>29</v>
      </c>
    </row>
    <row r="2" spans="1:63" ht="12.6" x14ac:dyDescent="0.3">
      <c r="A2" s="27" t="s">
        <v>40</v>
      </c>
      <c r="D2" s="27" t="s">
        <v>22</v>
      </c>
    </row>
    <row r="3" spans="1:63" ht="12.6" x14ac:dyDescent="0.3">
      <c r="A3" s="27" t="s">
        <v>32</v>
      </c>
      <c r="D3" s="22" t="s">
        <v>36</v>
      </c>
    </row>
    <row r="4" spans="1:63" ht="12.6" x14ac:dyDescent="0.3">
      <c r="A4" s="27" t="s">
        <v>41</v>
      </c>
      <c r="D4" s="22" t="s">
        <v>37</v>
      </c>
    </row>
    <row r="5" spans="1:63" ht="12.6" x14ac:dyDescent="0.3">
      <c r="A5" s="27" t="s">
        <v>35</v>
      </c>
      <c r="D5" s="22" t="s">
        <v>38</v>
      </c>
    </row>
    <row r="6" spans="1:63" ht="12.6" x14ac:dyDescent="0.3">
      <c r="A6" s="27" t="s">
        <v>42</v>
      </c>
      <c r="D6" s="22" t="s">
        <v>39</v>
      </c>
    </row>
    <row r="7" spans="1:63" ht="12.6" x14ac:dyDescent="0.3">
      <c r="A7" s="29" t="s">
        <v>33</v>
      </c>
    </row>
    <row r="8" spans="1:63" ht="12.6" x14ac:dyDescent="0.3">
      <c r="A8" s="27" t="s">
        <v>21</v>
      </c>
      <c r="D8" s="27" t="s">
        <v>23</v>
      </c>
    </row>
    <row r="9" spans="1:63" ht="38.4" customHeight="1" x14ac:dyDescent="0.3">
      <c r="D9" s="22" t="s">
        <v>30</v>
      </c>
      <c r="F9" s="15" t="s">
        <v>34</v>
      </c>
      <c r="G9" s="15"/>
      <c r="H9" s="15"/>
      <c r="I9" s="15"/>
      <c r="J9" s="15"/>
      <c r="K9" s="15"/>
      <c r="L9" s="15"/>
      <c r="M9" s="15"/>
    </row>
    <row r="10" spans="1:63" ht="27" customHeight="1" x14ac:dyDescent="0.3">
      <c r="D10" s="20" t="s">
        <v>31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1:63" ht="12.6" x14ac:dyDescent="0.3">
      <c r="A11" s="27"/>
    </row>
    <row r="12" spans="1:63" ht="26.4" customHeight="1" x14ac:dyDescent="0.3">
      <c r="A12" s="13" t="s">
        <v>0</v>
      </c>
      <c r="B12" s="13" t="s">
        <v>1</v>
      </c>
      <c r="C12" s="13" t="s">
        <v>16</v>
      </c>
      <c r="D12" s="13" t="s">
        <v>13</v>
      </c>
      <c r="E12" s="17" t="s">
        <v>2</v>
      </c>
      <c r="F12" s="13" t="s">
        <v>27</v>
      </c>
      <c r="G12" s="13" t="s">
        <v>14</v>
      </c>
      <c r="H12" s="13" t="s">
        <v>15</v>
      </c>
      <c r="I12" s="13" t="s">
        <v>25</v>
      </c>
      <c r="J12" s="13" t="s">
        <v>26</v>
      </c>
      <c r="K12" s="13" t="s">
        <v>28</v>
      </c>
      <c r="L12" s="13" t="s">
        <v>3</v>
      </c>
      <c r="M12" s="13" t="s">
        <v>4</v>
      </c>
    </row>
    <row r="13" spans="1:63" ht="59.4" customHeight="1" x14ac:dyDescent="0.3">
      <c r="A13" s="16"/>
      <c r="B13" s="16"/>
      <c r="C13" s="16"/>
      <c r="D13" s="16"/>
      <c r="E13" s="18"/>
      <c r="F13" s="14"/>
      <c r="G13" s="14"/>
      <c r="H13" s="14"/>
      <c r="I13" s="14"/>
      <c r="J13" s="14"/>
      <c r="K13" s="14"/>
      <c r="L13" s="14"/>
      <c r="M13" s="14"/>
    </row>
    <row r="14" spans="1:63" ht="37.200000000000003" customHeight="1" x14ac:dyDescent="0.3">
      <c r="A14" s="14"/>
      <c r="B14" s="14"/>
      <c r="C14" s="14"/>
      <c r="D14" s="14"/>
      <c r="E14" s="19"/>
      <c r="F14" s="28" t="s">
        <v>24</v>
      </c>
      <c r="G14" s="28" t="s">
        <v>18</v>
      </c>
      <c r="H14" s="28" t="s">
        <v>18</v>
      </c>
      <c r="I14" s="28" t="s">
        <v>19</v>
      </c>
      <c r="J14" s="28" t="s">
        <v>20</v>
      </c>
      <c r="K14" s="28" t="s">
        <v>20</v>
      </c>
      <c r="L14" s="28" t="s">
        <v>19</v>
      </c>
      <c r="M14" s="28"/>
    </row>
    <row r="15" spans="1:63" s="23" customFormat="1" ht="12.75" customHeight="1" x14ac:dyDescent="0.3">
      <c r="A15" s="30" t="s">
        <v>43</v>
      </c>
      <c r="B15" s="30" t="s">
        <v>55</v>
      </c>
      <c r="C15" s="30" t="s">
        <v>49</v>
      </c>
      <c r="D15" s="31">
        <v>364933</v>
      </c>
      <c r="E15" s="31">
        <v>150000</v>
      </c>
      <c r="F15" s="24">
        <v>31</v>
      </c>
      <c r="G15" s="24">
        <v>13</v>
      </c>
      <c r="H15" s="24">
        <v>12</v>
      </c>
      <c r="I15" s="24">
        <v>4</v>
      </c>
      <c r="J15" s="24">
        <v>8</v>
      </c>
      <c r="K15" s="24">
        <v>8</v>
      </c>
      <c r="L15" s="24">
        <v>4</v>
      </c>
      <c r="M15" s="24">
        <v>80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23" customFormat="1" ht="12.75" customHeight="1" x14ac:dyDescent="0.3">
      <c r="A16" s="30" t="s">
        <v>44</v>
      </c>
      <c r="B16" s="30" t="s">
        <v>56</v>
      </c>
      <c r="C16" s="30" t="s">
        <v>50</v>
      </c>
      <c r="D16" s="31">
        <v>352400</v>
      </c>
      <c r="E16" s="31">
        <v>200000</v>
      </c>
      <c r="F16" s="24">
        <v>30</v>
      </c>
      <c r="G16" s="24">
        <v>13</v>
      </c>
      <c r="H16" s="24">
        <v>12</v>
      </c>
      <c r="I16" s="24">
        <v>5</v>
      </c>
      <c r="J16" s="24">
        <v>8</v>
      </c>
      <c r="K16" s="24">
        <v>8</v>
      </c>
      <c r="L16" s="24">
        <v>4</v>
      </c>
      <c r="M16" s="24">
        <v>80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s="23" customFormat="1" ht="12.75" customHeight="1" x14ac:dyDescent="0.3">
      <c r="A17" s="30" t="s">
        <v>45</v>
      </c>
      <c r="B17" s="30" t="s">
        <v>57</v>
      </c>
      <c r="C17" s="30" t="s">
        <v>51</v>
      </c>
      <c r="D17" s="31">
        <v>320000</v>
      </c>
      <c r="E17" s="31">
        <v>200000</v>
      </c>
      <c r="F17" s="24">
        <v>20</v>
      </c>
      <c r="G17" s="24">
        <v>8</v>
      </c>
      <c r="H17" s="24">
        <v>12</v>
      </c>
      <c r="I17" s="24">
        <v>1</v>
      </c>
      <c r="J17" s="24">
        <v>6</v>
      </c>
      <c r="K17" s="24">
        <v>2</v>
      </c>
      <c r="L17" s="24">
        <v>3</v>
      </c>
      <c r="M17" s="24">
        <v>52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s="23" customFormat="1" ht="12.75" customHeight="1" x14ac:dyDescent="0.3">
      <c r="A18" s="30" t="s">
        <v>46</v>
      </c>
      <c r="B18" s="30" t="s">
        <v>58</v>
      </c>
      <c r="C18" s="30" t="s">
        <v>52</v>
      </c>
      <c r="D18" s="31">
        <v>2673000</v>
      </c>
      <c r="E18" s="31">
        <v>500000</v>
      </c>
      <c r="F18" s="24">
        <v>12</v>
      </c>
      <c r="G18" s="24">
        <v>13</v>
      </c>
      <c r="H18" s="24">
        <v>7</v>
      </c>
      <c r="I18" s="24">
        <v>5</v>
      </c>
      <c r="J18" s="24">
        <v>8</v>
      </c>
      <c r="K18" s="24">
        <v>7</v>
      </c>
      <c r="L18" s="24">
        <v>5</v>
      </c>
      <c r="M18" s="24">
        <v>57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s="23" customFormat="1" ht="12.75" customHeight="1" x14ac:dyDescent="0.3">
      <c r="A19" s="30" t="s">
        <v>47</v>
      </c>
      <c r="B19" s="30" t="s">
        <v>56</v>
      </c>
      <c r="C19" s="30" t="s">
        <v>53</v>
      </c>
      <c r="D19" s="31">
        <v>810920</v>
      </c>
      <c r="E19" s="31">
        <v>150000</v>
      </c>
      <c r="F19" s="24">
        <v>28</v>
      </c>
      <c r="G19" s="24">
        <v>13</v>
      </c>
      <c r="H19" s="24">
        <v>11</v>
      </c>
      <c r="I19" s="24">
        <v>4</v>
      </c>
      <c r="J19" s="24">
        <v>6</v>
      </c>
      <c r="K19" s="24">
        <v>8</v>
      </c>
      <c r="L19" s="24">
        <v>4</v>
      </c>
      <c r="M19" s="24">
        <v>74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s="23" customFormat="1" ht="12" x14ac:dyDescent="0.3">
      <c r="A20" s="30" t="s">
        <v>48</v>
      </c>
      <c r="B20" s="30" t="s">
        <v>59</v>
      </c>
      <c r="C20" s="30" t="s">
        <v>54</v>
      </c>
      <c r="D20" s="31">
        <v>869168</v>
      </c>
      <c r="E20" s="31">
        <v>250000</v>
      </c>
      <c r="F20" s="24">
        <v>18</v>
      </c>
      <c r="G20" s="24">
        <v>12</v>
      </c>
      <c r="H20" s="24">
        <v>7</v>
      </c>
      <c r="I20" s="24">
        <v>5</v>
      </c>
      <c r="J20" s="24">
        <v>7</v>
      </c>
      <c r="K20" s="24">
        <v>7</v>
      </c>
      <c r="L20" s="24">
        <v>4</v>
      </c>
      <c r="M20" s="24">
        <v>60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ht="12" x14ac:dyDescent="0.3">
      <c r="D21" s="26">
        <f>SUM(D15:D20)</f>
        <v>5390421</v>
      </c>
      <c r="E21" s="26">
        <f>SUM(E15:E20)</f>
        <v>1450000</v>
      </c>
    </row>
    <row r="22" spans="1:63" ht="12" x14ac:dyDescent="0.3">
      <c r="E22" s="26"/>
    </row>
  </sheetData>
  <mergeCells count="15">
    <mergeCell ref="I12:I13"/>
    <mergeCell ref="J12:J13"/>
    <mergeCell ref="K12:K13"/>
    <mergeCell ref="L12:L13"/>
    <mergeCell ref="M12:M13"/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20" xr:uid="{ACBCCB58-D609-4E93-B93F-CCD8D47ADE14}">
      <formula1>40</formula1>
    </dataValidation>
    <dataValidation type="decimal" operator="lessThanOrEqual" allowBlank="1" showInputMessage="1" showErrorMessage="1" error="max. 15" sqref="G15:H20" xr:uid="{FB434F82-3FB6-4818-BD84-F729291CAE74}">
      <formula1>15</formula1>
    </dataValidation>
    <dataValidation type="decimal" operator="lessThanOrEqual" allowBlank="1" showInputMessage="1" showErrorMessage="1" error="max. 5" sqref="L15:L20 I15:I20" xr:uid="{5F8E3E4A-93BF-4193-8D04-5C0EAF1BD27C}">
      <formula1>5</formula1>
    </dataValidation>
    <dataValidation type="decimal" operator="lessThanOrEqual" allowBlank="1" showInputMessage="1" showErrorMessage="1" error="max. 10" sqref="J15:K20" xr:uid="{38BA908F-CA96-4E01-8A25-432743B2286D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DA6E9-F9F4-4BFA-B477-9B0D55309CC9}">
  <dimension ref="A1:BK22"/>
  <sheetViews>
    <sheetView zoomScale="90" zoomScaleNormal="90" workbookViewId="0"/>
  </sheetViews>
  <sheetFormatPr defaultColWidth="9.109375" defaultRowHeight="14.4" x14ac:dyDescent="0.3"/>
  <cols>
    <col min="1" max="1" width="11.6640625" style="22" customWidth="1"/>
    <col min="2" max="2" width="25.5546875" style="22" customWidth="1"/>
    <col min="3" max="3" width="34" style="22" customWidth="1"/>
    <col min="4" max="4" width="15.5546875" style="22" customWidth="1"/>
    <col min="5" max="5" width="15" style="22" customWidth="1"/>
    <col min="6" max="6" width="11.6640625" style="22" customWidth="1"/>
    <col min="7" max="8" width="9.33203125" style="22" customWidth="1"/>
    <col min="9" max="9" width="9" style="22" customWidth="1"/>
    <col min="10" max="13" width="9.33203125" style="22" customWidth="1"/>
    <col min="14" max="16384" width="9.109375" style="22"/>
  </cols>
  <sheetData>
    <row r="1" spans="1:63" ht="38.25" customHeight="1" x14ac:dyDescent="0.3">
      <c r="A1" s="21" t="s">
        <v>29</v>
      </c>
    </row>
    <row r="2" spans="1:63" ht="12.6" x14ac:dyDescent="0.3">
      <c r="A2" s="27" t="s">
        <v>40</v>
      </c>
      <c r="D2" s="27" t="s">
        <v>22</v>
      </c>
    </row>
    <row r="3" spans="1:63" ht="12.6" x14ac:dyDescent="0.3">
      <c r="A3" s="27" t="s">
        <v>32</v>
      </c>
      <c r="D3" s="22" t="s">
        <v>36</v>
      </c>
    </row>
    <row r="4" spans="1:63" ht="12.6" x14ac:dyDescent="0.3">
      <c r="A4" s="27" t="s">
        <v>41</v>
      </c>
      <c r="D4" s="22" t="s">
        <v>37</v>
      </c>
    </row>
    <row r="5" spans="1:63" ht="12.6" x14ac:dyDescent="0.3">
      <c r="A5" s="27" t="s">
        <v>35</v>
      </c>
      <c r="D5" s="22" t="s">
        <v>38</v>
      </c>
    </row>
    <row r="6" spans="1:63" ht="12.6" x14ac:dyDescent="0.3">
      <c r="A6" s="27" t="s">
        <v>42</v>
      </c>
      <c r="D6" s="22" t="s">
        <v>39</v>
      </c>
    </row>
    <row r="7" spans="1:63" ht="12.6" x14ac:dyDescent="0.3">
      <c r="A7" s="29" t="s">
        <v>33</v>
      </c>
    </row>
    <row r="8" spans="1:63" ht="12.6" x14ac:dyDescent="0.3">
      <c r="A8" s="27" t="s">
        <v>21</v>
      </c>
      <c r="D8" s="27" t="s">
        <v>23</v>
      </c>
    </row>
    <row r="9" spans="1:63" ht="38.4" customHeight="1" x14ac:dyDescent="0.3">
      <c r="D9" s="22" t="s">
        <v>30</v>
      </c>
      <c r="F9" s="15" t="s">
        <v>34</v>
      </c>
      <c r="G9" s="15"/>
      <c r="H9" s="15"/>
      <c r="I9" s="15"/>
      <c r="J9" s="15"/>
      <c r="K9" s="15"/>
      <c r="L9" s="15"/>
      <c r="M9" s="15"/>
    </row>
    <row r="10" spans="1:63" ht="27" customHeight="1" x14ac:dyDescent="0.3">
      <c r="D10" s="20" t="s">
        <v>31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1:63" ht="12.6" x14ac:dyDescent="0.3">
      <c r="A11" s="27"/>
    </row>
    <row r="12" spans="1:63" ht="26.4" customHeight="1" x14ac:dyDescent="0.3">
      <c r="A12" s="13" t="s">
        <v>0</v>
      </c>
      <c r="B12" s="13" t="s">
        <v>1</v>
      </c>
      <c r="C12" s="13" t="s">
        <v>16</v>
      </c>
      <c r="D12" s="13" t="s">
        <v>13</v>
      </c>
      <c r="E12" s="17" t="s">
        <v>2</v>
      </c>
      <c r="F12" s="13" t="s">
        <v>27</v>
      </c>
      <c r="G12" s="13" t="s">
        <v>14</v>
      </c>
      <c r="H12" s="13" t="s">
        <v>15</v>
      </c>
      <c r="I12" s="13" t="s">
        <v>25</v>
      </c>
      <c r="J12" s="13" t="s">
        <v>26</v>
      </c>
      <c r="K12" s="13" t="s">
        <v>28</v>
      </c>
      <c r="L12" s="13" t="s">
        <v>3</v>
      </c>
      <c r="M12" s="13" t="s">
        <v>4</v>
      </c>
    </row>
    <row r="13" spans="1:63" ht="59.4" customHeight="1" x14ac:dyDescent="0.3">
      <c r="A13" s="16"/>
      <c r="B13" s="16"/>
      <c r="C13" s="16"/>
      <c r="D13" s="16"/>
      <c r="E13" s="18"/>
      <c r="F13" s="14"/>
      <c r="G13" s="14"/>
      <c r="H13" s="14"/>
      <c r="I13" s="14"/>
      <c r="J13" s="14"/>
      <c r="K13" s="14"/>
      <c r="L13" s="14"/>
      <c r="M13" s="14"/>
    </row>
    <row r="14" spans="1:63" ht="37.200000000000003" customHeight="1" x14ac:dyDescent="0.3">
      <c r="A14" s="14"/>
      <c r="B14" s="14"/>
      <c r="C14" s="14"/>
      <c r="D14" s="14"/>
      <c r="E14" s="19"/>
      <c r="F14" s="28" t="s">
        <v>24</v>
      </c>
      <c r="G14" s="28" t="s">
        <v>18</v>
      </c>
      <c r="H14" s="28" t="s">
        <v>18</v>
      </c>
      <c r="I14" s="28" t="s">
        <v>19</v>
      </c>
      <c r="J14" s="28" t="s">
        <v>20</v>
      </c>
      <c r="K14" s="28" t="s">
        <v>20</v>
      </c>
      <c r="L14" s="28" t="s">
        <v>19</v>
      </c>
      <c r="M14" s="28"/>
    </row>
    <row r="15" spans="1:63" s="23" customFormat="1" ht="12.75" customHeight="1" x14ac:dyDescent="0.3">
      <c r="A15" s="30" t="s">
        <v>43</v>
      </c>
      <c r="B15" s="30" t="s">
        <v>55</v>
      </c>
      <c r="C15" s="30" t="s">
        <v>49</v>
      </c>
      <c r="D15" s="31">
        <v>364933</v>
      </c>
      <c r="E15" s="31">
        <v>150000</v>
      </c>
      <c r="F15" s="24">
        <v>31</v>
      </c>
      <c r="G15" s="24">
        <v>13</v>
      </c>
      <c r="H15" s="24">
        <v>12</v>
      </c>
      <c r="I15" s="24">
        <v>4</v>
      </c>
      <c r="J15" s="24">
        <v>8</v>
      </c>
      <c r="K15" s="24">
        <v>8</v>
      </c>
      <c r="L15" s="24">
        <v>4</v>
      </c>
      <c r="M15" s="24">
        <f>SUM(F15:L15)</f>
        <v>80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23" customFormat="1" ht="12.75" customHeight="1" x14ac:dyDescent="0.3">
      <c r="A16" s="30" t="s">
        <v>44</v>
      </c>
      <c r="B16" s="30" t="s">
        <v>56</v>
      </c>
      <c r="C16" s="30" t="s">
        <v>50</v>
      </c>
      <c r="D16" s="31">
        <v>352400</v>
      </c>
      <c r="E16" s="31">
        <v>200000</v>
      </c>
      <c r="F16" s="24">
        <v>32</v>
      </c>
      <c r="G16" s="24">
        <v>14</v>
      </c>
      <c r="H16" s="24">
        <v>13</v>
      </c>
      <c r="I16" s="24">
        <v>5</v>
      </c>
      <c r="J16" s="24">
        <v>8</v>
      </c>
      <c r="K16" s="24">
        <v>8</v>
      </c>
      <c r="L16" s="24">
        <v>4</v>
      </c>
      <c r="M16" s="24">
        <f t="shared" ref="M16:M20" si="0">SUM(F16:L16)</f>
        <v>84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s="23" customFormat="1" ht="12.75" customHeight="1" x14ac:dyDescent="0.3">
      <c r="A17" s="30" t="s">
        <v>45</v>
      </c>
      <c r="B17" s="30" t="s">
        <v>57</v>
      </c>
      <c r="C17" s="30" t="s">
        <v>51</v>
      </c>
      <c r="D17" s="31">
        <v>320000</v>
      </c>
      <c r="E17" s="31">
        <v>200000</v>
      </c>
      <c r="F17" s="24">
        <v>22</v>
      </c>
      <c r="G17" s="24">
        <v>8</v>
      </c>
      <c r="H17" s="24">
        <v>11</v>
      </c>
      <c r="I17" s="24">
        <v>1</v>
      </c>
      <c r="J17" s="24">
        <v>6</v>
      </c>
      <c r="K17" s="24">
        <v>4</v>
      </c>
      <c r="L17" s="24">
        <v>3</v>
      </c>
      <c r="M17" s="24">
        <f t="shared" si="0"/>
        <v>55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s="23" customFormat="1" ht="12.75" customHeight="1" x14ac:dyDescent="0.3">
      <c r="A18" s="30" t="s">
        <v>46</v>
      </c>
      <c r="B18" s="30" t="s">
        <v>58</v>
      </c>
      <c r="C18" s="30" t="s">
        <v>52</v>
      </c>
      <c r="D18" s="31">
        <v>2673000</v>
      </c>
      <c r="E18" s="31">
        <v>500000</v>
      </c>
      <c r="F18" s="24">
        <v>22</v>
      </c>
      <c r="G18" s="24">
        <v>13</v>
      </c>
      <c r="H18" s="24">
        <v>7</v>
      </c>
      <c r="I18" s="24">
        <v>5</v>
      </c>
      <c r="J18" s="24">
        <v>8</v>
      </c>
      <c r="K18" s="24">
        <v>7</v>
      </c>
      <c r="L18" s="24">
        <v>5</v>
      </c>
      <c r="M18" s="24">
        <f t="shared" si="0"/>
        <v>67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s="23" customFormat="1" ht="12.75" customHeight="1" x14ac:dyDescent="0.3">
      <c r="A19" s="30" t="s">
        <v>47</v>
      </c>
      <c r="B19" s="30" t="s">
        <v>56</v>
      </c>
      <c r="C19" s="30" t="s">
        <v>53</v>
      </c>
      <c r="D19" s="31">
        <v>810920</v>
      </c>
      <c r="E19" s="31">
        <v>150000</v>
      </c>
      <c r="F19" s="24">
        <v>28</v>
      </c>
      <c r="G19" s="24">
        <v>14</v>
      </c>
      <c r="H19" s="24">
        <v>11</v>
      </c>
      <c r="I19" s="24">
        <v>4</v>
      </c>
      <c r="J19" s="24">
        <v>6</v>
      </c>
      <c r="K19" s="24">
        <v>8</v>
      </c>
      <c r="L19" s="24">
        <v>4</v>
      </c>
      <c r="M19" s="24">
        <f t="shared" si="0"/>
        <v>75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s="23" customFormat="1" ht="12" x14ac:dyDescent="0.3">
      <c r="A20" s="30" t="s">
        <v>48</v>
      </c>
      <c r="B20" s="30" t="s">
        <v>59</v>
      </c>
      <c r="C20" s="30" t="s">
        <v>54</v>
      </c>
      <c r="D20" s="31">
        <v>869168</v>
      </c>
      <c r="E20" s="31">
        <v>250000</v>
      </c>
      <c r="F20" s="24">
        <v>24</v>
      </c>
      <c r="G20" s="24">
        <v>13</v>
      </c>
      <c r="H20" s="24">
        <v>7</v>
      </c>
      <c r="I20" s="24">
        <v>5</v>
      </c>
      <c r="J20" s="24">
        <v>7</v>
      </c>
      <c r="K20" s="24">
        <v>7</v>
      </c>
      <c r="L20" s="24">
        <v>4</v>
      </c>
      <c r="M20" s="24">
        <f t="shared" si="0"/>
        <v>67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ht="12" x14ac:dyDescent="0.3">
      <c r="D21" s="26">
        <f>SUM(D15:D20)</f>
        <v>5390421</v>
      </c>
      <c r="E21" s="26">
        <f>SUM(E15:E20)</f>
        <v>1450000</v>
      </c>
    </row>
    <row r="22" spans="1:63" ht="12" x14ac:dyDescent="0.3">
      <c r="E22" s="26"/>
    </row>
  </sheetData>
  <mergeCells count="15">
    <mergeCell ref="I12:I13"/>
    <mergeCell ref="J12:J13"/>
    <mergeCell ref="K12:K13"/>
    <mergeCell ref="L12:L13"/>
    <mergeCell ref="M12:M13"/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20" xr:uid="{34972574-1136-4A34-B18B-18DA8ED74525}">
      <formula1>40</formula1>
    </dataValidation>
    <dataValidation type="decimal" operator="lessThanOrEqual" allowBlank="1" showInputMessage="1" showErrorMessage="1" error="max. 15" sqref="G15:H20" xr:uid="{6927F804-C5EB-4F34-93B6-2775711DD777}">
      <formula1>15</formula1>
    </dataValidation>
    <dataValidation type="decimal" operator="lessThanOrEqual" allowBlank="1" showInputMessage="1" showErrorMessage="1" error="max. 5" sqref="L15:L20 I15:I20" xr:uid="{80FAA444-CCCB-41C8-8302-DFF6EBAEFA56}">
      <formula1>5</formula1>
    </dataValidation>
    <dataValidation type="decimal" operator="lessThanOrEqual" allowBlank="1" showInputMessage="1" showErrorMessage="1" error="max. 10" sqref="J15:K20" xr:uid="{BB640AC3-E996-443E-9DF6-F013B51692CA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C2037-935C-4A21-AED9-898FFEB89D88}">
  <dimension ref="A1:BK22"/>
  <sheetViews>
    <sheetView zoomScale="90" zoomScaleNormal="90" workbookViewId="0"/>
  </sheetViews>
  <sheetFormatPr defaultColWidth="9.109375" defaultRowHeight="14.4" x14ac:dyDescent="0.3"/>
  <cols>
    <col min="1" max="1" width="11.6640625" style="22" customWidth="1"/>
    <col min="2" max="2" width="25.5546875" style="22" customWidth="1"/>
    <col min="3" max="3" width="34" style="22" customWidth="1"/>
    <col min="4" max="4" width="15.5546875" style="22" customWidth="1"/>
    <col min="5" max="5" width="15" style="22" customWidth="1"/>
    <col min="6" max="6" width="11.6640625" style="22" customWidth="1"/>
    <col min="7" max="8" width="9.33203125" style="22" customWidth="1"/>
    <col min="9" max="9" width="9" style="22" customWidth="1"/>
    <col min="10" max="13" width="9.33203125" style="22" customWidth="1"/>
    <col min="14" max="16384" width="9.109375" style="22"/>
  </cols>
  <sheetData>
    <row r="1" spans="1:63" ht="38.25" customHeight="1" x14ac:dyDescent="0.3">
      <c r="A1" s="21" t="s">
        <v>29</v>
      </c>
    </row>
    <row r="2" spans="1:63" ht="12.6" x14ac:dyDescent="0.3">
      <c r="A2" s="27" t="s">
        <v>40</v>
      </c>
      <c r="D2" s="27" t="s">
        <v>22</v>
      </c>
    </row>
    <row r="3" spans="1:63" ht="12.6" x14ac:dyDescent="0.3">
      <c r="A3" s="27" t="s">
        <v>32</v>
      </c>
      <c r="D3" s="22" t="s">
        <v>36</v>
      </c>
    </row>
    <row r="4" spans="1:63" ht="12.6" x14ac:dyDescent="0.3">
      <c r="A4" s="27" t="s">
        <v>41</v>
      </c>
      <c r="D4" s="22" t="s">
        <v>37</v>
      </c>
    </row>
    <row r="5" spans="1:63" ht="12.6" x14ac:dyDescent="0.3">
      <c r="A5" s="27" t="s">
        <v>35</v>
      </c>
      <c r="D5" s="22" t="s">
        <v>38</v>
      </c>
    </row>
    <row r="6" spans="1:63" ht="12.6" x14ac:dyDescent="0.3">
      <c r="A6" s="27" t="s">
        <v>42</v>
      </c>
      <c r="D6" s="22" t="s">
        <v>39</v>
      </c>
    </row>
    <row r="7" spans="1:63" ht="12.6" x14ac:dyDescent="0.3">
      <c r="A7" s="29" t="s">
        <v>33</v>
      </c>
    </row>
    <row r="8" spans="1:63" ht="12.6" x14ac:dyDescent="0.3">
      <c r="A8" s="27" t="s">
        <v>21</v>
      </c>
      <c r="D8" s="27" t="s">
        <v>23</v>
      </c>
    </row>
    <row r="9" spans="1:63" ht="38.4" customHeight="1" x14ac:dyDescent="0.3">
      <c r="D9" s="22" t="s">
        <v>30</v>
      </c>
      <c r="F9" s="15" t="s">
        <v>34</v>
      </c>
      <c r="G9" s="15"/>
      <c r="H9" s="15"/>
      <c r="I9" s="15"/>
      <c r="J9" s="15"/>
      <c r="K9" s="15"/>
      <c r="L9" s="15"/>
      <c r="M9" s="15"/>
    </row>
    <row r="10" spans="1:63" ht="27" customHeight="1" x14ac:dyDescent="0.3">
      <c r="D10" s="20" t="s">
        <v>31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1:63" ht="12.6" x14ac:dyDescent="0.3">
      <c r="A11" s="27"/>
    </row>
    <row r="12" spans="1:63" ht="26.4" customHeight="1" x14ac:dyDescent="0.3">
      <c r="A12" s="13" t="s">
        <v>0</v>
      </c>
      <c r="B12" s="13" t="s">
        <v>1</v>
      </c>
      <c r="C12" s="13" t="s">
        <v>16</v>
      </c>
      <c r="D12" s="13" t="s">
        <v>13</v>
      </c>
      <c r="E12" s="17" t="s">
        <v>2</v>
      </c>
      <c r="F12" s="13" t="s">
        <v>27</v>
      </c>
      <c r="G12" s="13" t="s">
        <v>14</v>
      </c>
      <c r="H12" s="13" t="s">
        <v>15</v>
      </c>
      <c r="I12" s="13" t="s">
        <v>25</v>
      </c>
      <c r="J12" s="13" t="s">
        <v>26</v>
      </c>
      <c r="K12" s="13" t="s">
        <v>28</v>
      </c>
      <c r="L12" s="13" t="s">
        <v>3</v>
      </c>
      <c r="M12" s="13" t="s">
        <v>4</v>
      </c>
    </row>
    <row r="13" spans="1:63" ht="59.4" customHeight="1" x14ac:dyDescent="0.3">
      <c r="A13" s="16"/>
      <c r="B13" s="16"/>
      <c r="C13" s="16"/>
      <c r="D13" s="16"/>
      <c r="E13" s="18"/>
      <c r="F13" s="14"/>
      <c r="G13" s="14"/>
      <c r="H13" s="14"/>
      <c r="I13" s="14"/>
      <c r="J13" s="14"/>
      <c r="K13" s="14"/>
      <c r="L13" s="14"/>
      <c r="M13" s="14"/>
    </row>
    <row r="14" spans="1:63" ht="37.200000000000003" customHeight="1" x14ac:dyDescent="0.3">
      <c r="A14" s="14"/>
      <c r="B14" s="14"/>
      <c r="C14" s="14"/>
      <c r="D14" s="14"/>
      <c r="E14" s="19"/>
      <c r="F14" s="28" t="s">
        <v>24</v>
      </c>
      <c r="G14" s="28" t="s">
        <v>18</v>
      </c>
      <c r="H14" s="28" t="s">
        <v>18</v>
      </c>
      <c r="I14" s="28" t="s">
        <v>19</v>
      </c>
      <c r="J14" s="28" t="s">
        <v>20</v>
      </c>
      <c r="K14" s="28" t="s">
        <v>20</v>
      </c>
      <c r="L14" s="28" t="s">
        <v>19</v>
      </c>
      <c r="M14" s="28"/>
    </row>
    <row r="15" spans="1:63" s="23" customFormat="1" ht="12.75" customHeight="1" x14ac:dyDescent="0.3">
      <c r="A15" s="30" t="s">
        <v>43</v>
      </c>
      <c r="B15" s="30" t="s">
        <v>55</v>
      </c>
      <c r="C15" s="30" t="s">
        <v>49</v>
      </c>
      <c r="D15" s="31">
        <v>364933</v>
      </c>
      <c r="E15" s="31">
        <v>150000</v>
      </c>
      <c r="F15" s="24">
        <v>34</v>
      </c>
      <c r="G15" s="24">
        <v>13</v>
      </c>
      <c r="H15" s="24">
        <v>12</v>
      </c>
      <c r="I15" s="24">
        <v>4</v>
      </c>
      <c r="J15" s="24">
        <v>8</v>
      </c>
      <c r="K15" s="24">
        <v>8</v>
      </c>
      <c r="L15" s="24">
        <v>4</v>
      </c>
      <c r="M15" s="24">
        <f>SUM(F15:L15)</f>
        <v>83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23" customFormat="1" ht="12.75" customHeight="1" x14ac:dyDescent="0.3">
      <c r="A16" s="30" t="s">
        <v>44</v>
      </c>
      <c r="B16" s="30" t="s">
        <v>56</v>
      </c>
      <c r="C16" s="30" t="s">
        <v>50</v>
      </c>
      <c r="D16" s="31">
        <v>352400</v>
      </c>
      <c r="E16" s="31">
        <v>200000</v>
      </c>
      <c r="F16" s="24">
        <v>30</v>
      </c>
      <c r="G16" s="24">
        <v>14</v>
      </c>
      <c r="H16" s="24">
        <v>12</v>
      </c>
      <c r="I16" s="24">
        <v>5</v>
      </c>
      <c r="J16" s="24">
        <v>8</v>
      </c>
      <c r="K16" s="24">
        <v>8</v>
      </c>
      <c r="L16" s="24">
        <v>4</v>
      </c>
      <c r="M16" s="24">
        <f t="shared" ref="M16:M20" si="0">SUM(F16:L16)</f>
        <v>81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s="23" customFormat="1" ht="12.75" customHeight="1" x14ac:dyDescent="0.3">
      <c r="A17" s="30" t="s">
        <v>45</v>
      </c>
      <c r="B17" s="30" t="s">
        <v>57</v>
      </c>
      <c r="C17" s="30" t="s">
        <v>51</v>
      </c>
      <c r="D17" s="31">
        <v>320000</v>
      </c>
      <c r="E17" s="31">
        <v>200000</v>
      </c>
      <c r="F17" s="24">
        <v>22</v>
      </c>
      <c r="G17" s="24">
        <v>5</v>
      </c>
      <c r="H17" s="24">
        <v>13</v>
      </c>
      <c r="I17" s="24">
        <v>1</v>
      </c>
      <c r="J17" s="24">
        <v>6</v>
      </c>
      <c r="K17" s="24">
        <v>4</v>
      </c>
      <c r="L17" s="24">
        <v>3</v>
      </c>
      <c r="M17" s="24">
        <f t="shared" si="0"/>
        <v>54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s="23" customFormat="1" ht="12.75" customHeight="1" x14ac:dyDescent="0.3">
      <c r="A18" s="30" t="s">
        <v>46</v>
      </c>
      <c r="B18" s="30" t="s">
        <v>58</v>
      </c>
      <c r="C18" s="30" t="s">
        <v>52</v>
      </c>
      <c r="D18" s="31">
        <v>2673000</v>
      </c>
      <c r="E18" s="31">
        <v>500000</v>
      </c>
      <c r="F18" s="24">
        <v>10</v>
      </c>
      <c r="G18" s="24">
        <v>13</v>
      </c>
      <c r="H18" s="24">
        <v>4</v>
      </c>
      <c r="I18" s="24">
        <v>5</v>
      </c>
      <c r="J18" s="24">
        <v>8</v>
      </c>
      <c r="K18" s="24">
        <v>7</v>
      </c>
      <c r="L18" s="24">
        <v>5</v>
      </c>
      <c r="M18" s="24">
        <f t="shared" si="0"/>
        <v>52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s="23" customFormat="1" ht="12.75" customHeight="1" x14ac:dyDescent="0.3">
      <c r="A19" s="30" t="s">
        <v>47</v>
      </c>
      <c r="B19" s="30" t="s">
        <v>56</v>
      </c>
      <c r="C19" s="30" t="s">
        <v>53</v>
      </c>
      <c r="D19" s="31">
        <v>810920</v>
      </c>
      <c r="E19" s="31">
        <v>150000</v>
      </c>
      <c r="F19" s="24">
        <v>33</v>
      </c>
      <c r="G19" s="24">
        <v>14</v>
      </c>
      <c r="H19" s="24">
        <v>11</v>
      </c>
      <c r="I19" s="24">
        <v>4</v>
      </c>
      <c r="J19" s="24">
        <v>6</v>
      </c>
      <c r="K19" s="24">
        <v>8</v>
      </c>
      <c r="L19" s="24">
        <v>4</v>
      </c>
      <c r="M19" s="24">
        <f t="shared" si="0"/>
        <v>80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s="23" customFormat="1" ht="12" x14ac:dyDescent="0.3">
      <c r="A20" s="30" t="s">
        <v>48</v>
      </c>
      <c r="B20" s="30" t="s">
        <v>59</v>
      </c>
      <c r="C20" s="30" t="s">
        <v>54</v>
      </c>
      <c r="D20" s="31">
        <v>869168</v>
      </c>
      <c r="E20" s="31">
        <v>250000</v>
      </c>
      <c r="F20" s="24">
        <v>26</v>
      </c>
      <c r="G20" s="24">
        <v>13</v>
      </c>
      <c r="H20" s="24">
        <v>7</v>
      </c>
      <c r="I20" s="24">
        <v>5</v>
      </c>
      <c r="J20" s="24">
        <v>7</v>
      </c>
      <c r="K20" s="24">
        <v>7</v>
      </c>
      <c r="L20" s="24">
        <v>4</v>
      </c>
      <c r="M20" s="24">
        <f t="shared" si="0"/>
        <v>69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ht="12" x14ac:dyDescent="0.3">
      <c r="D21" s="26">
        <f>SUM(D15:D20)</f>
        <v>5390421</v>
      </c>
      <c r="E21" s="26">
        <f>SUM(E15:E20)</f>
        <v>1450000</v>
      </c>
    </row>
    <row r="22" spans="1:63" ht="12" x14ac:dyDescent="0.3">
      <c r="E22" s="26"/>
    </row>
  </sheetData>
  <mergeCells count="15">
    <mergeCell ref="I12:I13"/>
    <mergeCell ref="J12:J13"/>
    <mergeCell ref="K12:K13"/>
    <mergeCell ref="L12:L13"/>
    <mergeCell ref="M12:M13"/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20" xr:uid="{CCE24C9A-E048-4416-ABE6-8E0B43B9D13C}">
      <formula1>40</formula1>
    </dataValidation>
    <dataValidation type="decimal" operator="lessThanOrEqual" allowBlank="1" showInputMessage="1" showErrorMessage="1" error="max. 15" sqref="G15:H20" xr:uid="{FFBA22DD-CFAF-4FFF-9805-95811A383351}">
      <formula1>15</formula1>
    </dataValidation>
    <dataValidation type="decimal" operator="lessThanOrEqual" allowBlank="1" showInputMessage="1" showErrorMessage="1" error="max. 5" sqref="L15:L20 I15:I20" xr:uid="{D23CFE22-13C1-4FDB-A9E9-D177BC9E09B8}">
      <formula1>5</formula1>
    </dataValidation>
    <dataValidation type="decimal" operator="lessThanOrEqual" allowBlank="1" showInputMessage="1" showErrorMessage="1" error="max. 10" sqref="J15:K20" xr:uid="{B4C56E8A-2CD4-444C-9E85-0842EF0BB1A5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A2CE3-86A6-4D42-B979-C20CB46E056A}">
  <dimension ref="A1:BK22"/>
  <sheetViews>
    <sheetView zoomScale="90" zoomScaleNormal="90" workbookViewId="0"/>
  </sheetViews>
  <sheetFormatPr defaultColWidth="9.109375" defaultRowHeight="14.4" x14ac:dyDescent="0.3"/>
  <cols>
    <col min="1" max="1" width="11.6640625" style="22" customWidth="1"/>
    <col min="2" max="2" width="25.5546875" style="22" customWidth="1"/>
    <col min="3" max="3" width="34" style="22" customWidth="1"/>
    <col min="4" max="4" width="15.5546875" style="22" customWidth="1"/>
    <col min="5" max="5" width="15" style="22" customWidth="1"/>
    <col min="6" max="6" width="11.6640625" style="22" customWidth="1"/>
    <col min="7" max="8" width="9.33203125" style="22" customWidth="1"/>
    <col min="9" max="9" width="9" style="22" customWidth="1"/>
    <col min="10" max="13" width="9.33203125" style="22" customWidth="1"/>
    <col min="14" max="16384" width="9.109375" style="22"/>
  </cols>
  <sheetData>
    <row r="1" spans="1:63" ht="38.25" customHeight="1" x14ac:dyDescent="0.3">
      <c r="A1" s="21" t="s">
        <v>29</v>
      </c>
    </row>
    <row r="2" spans="1:63" ht="12.6" x14ac:dyDescent="0.3">
      <c r="A2" s="27" t="s">
        <v>40</v>
      </c>
      <c r="D2" s="27" t="s">
        <v>22</v>
      </c>
    </row>
    <row r="3" spans="1:63" ht="12.6" x14ac:dyDescent="0.3">
      <c r="A3" s="27" t="s">
        <v>32</v>
      </c>
      <c r="D3" s="22" t="s">
        <v>36</v>
      </c>
    </row>
    <row r="4" spans="1:63" ht="12.6" x14ac:dyDescent="0.3">
      <c r="A4" s="27" t="s">
        <v>41</v>
      </c>
      <c r="D4" s="22" t="s">
        <v>37</v>
      </c>
    </row>
    <row r="5" spans="1:63" ht="12.6" x14ac:dyDescent="0.3">
      <c r="A5" s="27" t="s">
        <v>35</v>
      </c>
      <c r="D5" s="22" t="s">
        <v>38</v>
      </c>
    </row>
    <row r="6" spans="1:63" ht="12.6" x14ac:dyDescent="0.3">
      <c r="A6" s="27" t="s">
        <v>42</v>
      </c>
      <c r="D6" s="22" t="s">
        <v>39</v>
      </c>
    </row>
    <row r="7" spans="1:63" ht="12.6" x14ac:dyDescent="0.3">
      <c r="A7" s="29" t="s">
        <v>33</v>
      </c>
    </row>
    <row r="8" spans="1:63" ht="12.6" x14ac:dyDescent="0.3">
      <c r="A8" s="27" t="s">
        <v>21</v>
      </c>
      <c r="D8" s="27" t="s">
        <v>23</v>
      </c>
    </row>
    <row r="9" spans="1:63" ht="38.4" customHeight="1" x14ac:dyDescent="0.3">
      <c r="D9" s="22" t="s">
        <v>30</v>
      </c>
      <c r="F9" s="15" t="s">
        <v>34</v>
      </c>
      <c r="G9" s="15"/>
      <c r="H9" s="15"/>
      <c r="I9" s="15"/>
      <c r="J9" s="15"/>
      <c r="K9" s="15"/>
      <c r="L9" s="15"/>
      <c r="M9" s="15"/>
    </row>
    <row r="10" spans="1:63" ht="27" customHeight="1" x14ac:dyDescent="0.3">
      <c r="D10" s="20" t="s">
        <v>31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1:63" ht="12.6" x14ac:dyDescent="0.3">
      <c r="A11" s="27"/>
    </row>
    <row r="12" spans="1:63" ht="26.4" customHeight="1" x14ac:dyDescent="0.3">
      <c r="A12" s="13" t="s">
        <v>0</v>
      </c>
      <c r="B12" s="13" t="s">
        <v>1</v>
      </c>
      <c r="C12" s="13" t="s">
        <v>16</v>
      </c>
      <c r="D12" s="13" t="s">
        <v>13</v>
      </c>
      <c r="E12" s="17" t="s">
        <v>2</v>
      </c>
      <c r="F12" s="13" t="s">
        <v>27</v>
      </c>
      <c r="G12" s="13" t="s">
        <v>14</v>
      </c>
      <c r="H12" s="13" t="s">
        <v>15</v>
      </c>
      <c r="I12" s="13" t="s">
        <v>25</v>
      </c>
      <c r="J12" s="13" t="s">
        <v>26</v>
      </c>
      <c r="K12" s="13" t="s">
        <v>28</v>
      </c>
      <c r="L12" s="13" t="s">
        <v>3</v>
      </c>
      <c r="M12" s="13" t="s">
        <v>4</v>
      </c>
    </row>
    <row r="13" spans="1:63" ht="59.4" customHeight="1" x14ac:dyDescent="0.3">
      <c r="A13" s="16"/>
      <c r="B13" s="16"/>
      <c r="C13" s="16"/>
      <c r="D13" s="16"/>
      <c r="E13" s="18"/>
      <c r="F13" s="14"/>
      <c r="G13" s="14"/>
      <c r="H13" s="14"/>
      <c r="I13" s="14"/>
      <c r="J13" s="14"/>
      <c r="K13" s="14"/>
      <c r="L13" s="14"/>
      <c r="M13" s="14"/>
    </row>
    <row r="14" spans="1:63" ht="37.200000000000003" customHeight="1" x14ac:dyDescent="0.3">
      <c r="A14" s="14"/>
      <c r="B14" s="14"/>
      <c r="C14" s="14"/>
      <c r="D14" s="14"/>
      <c r="E14" s="19"/>
      <c r="F14" s="28" t="s">
        <v>24</v>
      </c>
      <c r="G14" s="28" t="s">
        <v>18</v>
      </c>
      <c r="H14" s="28" t="s">
        <v>18</v>
      </c>
      <c r="I14" s="28" t="s">
        <v>19</v>
      </c>
      <c r="J14" s="28" t="s">
        <v>20</v>
      </c>
      <c r="K14" s="28" t="s">
        <v>20</v>
      </c>
      <c r="L14" s="28" t="s">
        <v>19</v>
      </c>
      <c r="M14" s="28"/>
    </row>
    <row r="15" spans="1:63" s="23" customFormat="1" ht="12.75" customHeight="1" x14ac:dyDescent="0.3">
      <c r="A15" s="30" t="s">
        <v>43</v>
      </c>
      <c r="B15" s="30" t="s">
        <v>55</v>
      </c>
      <c r="C15" s="30" t="s">
        <v>49</v>
      </c>
      <c r="D15" s="31">
        <v>364933</v>
      </c>
      <c r="E15" s="31">
        <v>150000</v>
      </c>
      <c r="F15" s="24">
        <v>31</v>
      </c>
      <c r="G15" s="24">
        <v>14</v>
      </c>
      <c r="H15" s="24">
        <v>12</v>
      </c>
      <c r="I15" s="24">
        <v>4</v>
      </c>
      <c r="J15" s="24">
        <v>8</v>
      </c>
      <c r="K15" s="24">
        <v>9</v>
      </c>
      <c r="L15" s="24">
        <v>4</v>
      </c>
      <c r="M15" s="24">
        <f>SUM(F15:L15)</f>
        <v>82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23" customFormat="1" ht="12.75" customHeight="1" x14ac:dyDescent="0.3">
      <c r="A16" s="30" t="s">
        <v>44</v>
      </c>
      <c r="B16" s="30" t="s">
        <v>56</v>
      </c>
      <c r="C16" s="30" t="s">
        <v>50</v>
      </c>
      <c r="D16" s="31">
        <v>352400</v>
      </c>
      <c r="E16" s="31">
        <v>200000</v>
      </c>
      <c r="F16" s="24">
        <v>30</v>
      </c>
      <c r="G16" s="24">
        <v>14</v>
      </c>
      <c r="H16" s="24">
        <v>12</v>
      </c>
      <c r="I16" s="24">
        <v>5</v>
      </c>
      <c r="J16" s="24">
        <v>8</v>
      </c>
      <c r="K16" s="24">
        <v>9</v>
      </c>
      <c r="L16" s="24">
        <v>4</v>
      </c>
      <c r="M16" s="24">
        <f t="shared" ref="M16:M20" si="0">SUM(F16:L16)</f>
        <v>82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s="23" customFormat="1" ht="12.75" customHeight="1" x14ac:dyDescent="0.3">
      <c r="A17" s="30" t="s">
        <v>45</v>
      </c>
      <c r="B17" s="30" t="s">
        <v>57</v>
      </c>
      <c r="C17" s="30" t="s">
        <v>51</v>
      </c>
      <c r="D17" s="31">
        <v>320000</v>
      </c>
      <c r="E17" s="31">
        <v>200000</v>
      </c>
      <c r="F17" s="24">
        <v>25</v>
      </c>
      <c r="G17" s="24">
        <v>8</v>
      </c>
      <c r="H17" s="24">
        <v>13</v>
      </c>
      <c r="I17" s="24">
        <v>0</v>
      </c>
      <c r="J17" s="24">
        <v>6</v>
      </c>
      <c r="K17" s="24">
        <v>5</v>
      </c>
      <c r="L17" s="24">
        <v>3</v>
      </c>
      <c r="M17" s="24">
        <f t="shared" si="0"/>
        <v>60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s="23" customFormat="1" ht="12.75" customHeight="1" x14ac:dyDescent="0.3">
      <c r="A18" s="30" t="s">
        <v>46</v>
      </c>
      <c r="B18" s="30" t="s">
        <v>58</v>
      </c>
      <c r="C18" s="30" t="s">
        <v>52</v>
      </c>
      <c r="D18" s="31">
        <v>2673000</v>
      </c>
      <c r="E18" s="31">
        <v>500000</v>
      </c>
      <c r="F18" s="24">
        <v>20</v>
      </c>
      <c r="G18" s="24">
        <v>14</v>
      </c>
      <c r="H18" s="24">
        <v>7</v>
      </c>
      <c r="I18" s="24">
        <v>5</v>
      </c>
      <c r="J18" s="24">
        <v>8</v>
      </c>
      <c r="K18" s="24">
        <v>7</v>
      </c>
      <c r="L18" s="24">
        <v>5</v>
      </c>
      <c r="M18" s="24">
        <f t="shared" si="0"/>
        <v>66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s="23" customFormat="1" ht="12.75" customHeight="1" x14ac:dyDescent="0.3">
      <c r="A19" s="30" t="s">
        <v>47</v>
      </c>
      <c r="B19" s="30" t="s">
        <v>56</v>
      </c>
      <c r="C19" s="30" t="s">
        <v>53</v>
      </c>
      <c r="D19" s="31">
        <v>810920</v>
      </c>
      <c r="E19" s="31">
        <v>150000</v>
      </c>
      <c r="F19" s="24">
        <v>28</v>
      </c>
      <c r="G19" s="24">
        <v>14</v>
      </c>
      <c r="H19" s="24">
        <v>11</v>
      </c>
      <c r="I19" s="24">
        <v>4</v>
      </c>
      <c r="J19" s="24">
        <v>6</v>
      </c>
      <c r="K19" s="24">
        <v>8</v>
      </c>
      <c r="L19" s="24">
        <v>4</v>
      </c>
      <c r="M19" s="24">
        <f t="shared" si="0"/>
        <v>75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s="23" customFormat="1" ht="12" x14ac:dyDescent="0.3">
      <c r="A20" s="30" t="s">
        <v>48</v>
      </c>
      <c r="B20" s="30" t="s">
        <v>59</v>
      </c>
      <c r="C20" s="30" t="s">
        <v>54</v>
      </c>
      <c r="D20" s="31">
        <v>869168</v>
      </c>
      <c r="E20" s="31">
        <v>250000</v>
      </c>
      <c r="F20" s="24">
        <v>25</v>
      </c>
      <c r="G20" s="24">
        <v>13</v>
      </c>
      <c r="H20" s="24">
        <v>7</v>
      </c>
      <c r="I20" s="24">
        <v>5</v>
      </c>
      <c r="J20" s="24">
        <v>7</v>
      </c>
      <c r="K20" s="24">
        <v>7</v>
      </c>
      <c r="L20" s="24">
        <v>4</v>
      </c>
      <c r="M20" s="24">
        <f t="shared" si="0"/>
        <v>68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ht="12" x14ac:dyDescent="0.3">
      <c r="D21" s="26">
        <f>SUM(D15:D20)</f>
        <v>5390421</v>
      </c>
      <c r="E21" s="26">
        <f>SUM(E15:E20)</f>
        <v>1450000</v>
      </c>
    </row>
    <row r="22" spans="1:63" ht="12" x14ac:dyDescent="0.3">
      <c r="E22" s="26"/>
    </row>
  </sheetData>
  <mergeCells count="15">
    <mergeCell ref="I12:I13"/>
    <mergeCell ref="J12:J13"/>
    <mergeCell ref="K12:K13"/>
    <mergeCell ref="L12:L13"/>
    <mergeCell ref="M12:M13"/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20" xr:uid="{9A27C9EC-AF3D-4BC1-8011-252F96742DFF}">
      <formula1>40</formula1>
    </dataValidation>
    <dataValidation type="decimal" operator="lessThanOrEqual" allowBlank="1" showInputMessage="1" showErrorMessage="1" error="max. 15" sqref="G15:H20" xr:uid="{0F6548C6-8D64-4A9C-BAD7-0128A716F7D6}">
      <formula1>15</formula1>
    </dataValidation>
    <dataValidation type="decimal" operator="lessThanOrEqual" allowBlank="1" showInputMessage="1" showErrorMessage="1" error="max. 5" sqref="L15:L20 I15:I20" xr:uid="{382C5648-0C74-4ECE-85C7-D8F50BC4175C}">
      <formula1>5</formula1>
    </dataValidation>
    <dataValidation type="decimal" operator="lessThanOrEqual" allowBlank="1" showInputMessage="1" showErrorMessage="1" error="max. 10" sqref="J15:K20" xr:uid="{78B3330B-5869-428D-8319-A253FC209817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AF5C7-3ABF-4AC6-80A6-E0D3B56904E4}">
  <dimension ref="A1:BK22"/>
  <sheetViews>
    <sheetView zoomScale="90" zoomScaleNormal="90" workbookViewId="0"/>
  </sheetViews>
  <sheetFormatPr defaultColWidth="9.109375" defaultRowHeight="14.4" x14ac:dyDescent="0.3"/>
  <cols>
    <col min="1" max="1" width="11.6640625" style="22" customWidth="1"/>
    <col min="2" max="2" width="25.5546875" style="22" customWidth="1"/>
    <col min="3" max="3" width="34" style="22" customWidth="1"/>
    <col min="4" max="4" width="15.5546875" style="22" customWidth="1"/>
    <col min="5" max="5" width="15" style="22" customWidth="1"/>
    <col min="6" max="6" width="11.6640625" style="22" customWidth="1"/>
    <col min="7" max="8" width="9.33203125" style="22" customWidth="1"/>
    <col min="9" max="9" width="9" style="22" customWidth="1"/>
    <col min="10" max="13" width="9.33203125" style="22" customWidth="1"/>
    <col min="14" max="16384" width="9.109375" style="22"/>
  </cols>
  <sheetData>
    <row r="1" spans="1:63" ht="38.25" customHeight="1" x14ac:dyDescent="0.3">
      <c r="A1" s="21" t="s">
        <v>29</v>
      </c>
    </row>
    <row r="2" spans="1:63" ht="12.6" x14ac:dyDescent="0.3">
      <c r="A2" s="27" t="s">
        <v>40</v>
      </c>
      <c r="D2" s="27" t="s">
        <v>22</v>
      </c>
    </row>
    <row r="3" spans="1:63" ht="12.6" x14ac:dyDescent="0.3">
      <c r="A3" s="27" t="s">
        <v>32</v>
      </c>
      <c r="D3" s="22" t="s">
        <v>36</v>
      </c>
    </row>
    <row r="4" spans="1:63" ht="12.6" x14ac:dyDescent="0.3">
      <c r="A4" s="27" t="s">
        <v>41</v>
      </c>
      <c r="D4" s="22" t="s">
        <v>37</v>
      </c>
    </row>
    <row r="5" spans="1:63" ht="12.6" x14ac:dyDescent="0.3">
      <c r="A5" s="27" t="s">
        <v>35</v>
      </c>
      <c r="D5" s="22" t="s">
        <v>38</v>
      </c>
    </row>
    <row r="6" spans="1:63" ht="12.6" x14ac:dyDescent="0.3">
      <c r="A6" s="27" t="s">
        <v>42</v>
      </c>
      <c r="D6" s="22" t="s">
        <v>39</v>
      </c>
    </row>
    <row r="7" spans="1:63" ht="12.6" x14ac:dyDescent="0.3">
      <c r="A7" s="29" t="s">
        <v>33</v>
      </c>
    </row>
    <row r="8" spans="1:63" ht="12.6" x14ac:dyDescent="0.3">
      <c r="A8" s="27" t="s">
        <v>21</v>
      </c>
      <c r="D8" s="27" t="s">
        <v>23</v>
      </c>
    </row>
    <row r="9" spans="1:63" ht="38.4" customHeight="1" x14ac:dyDescent="0.3">
      <c r="D9" s="22" t="s">
        <v>30</v>
      </c>
      <c r="F9" s="15" t="s">
        <v>34</v>
      </c>
      <c r="G9" s="15"/>
      <c r="H9" s="15"/>
      <c r="I9" s="15"/>
      <c r="J9" s="15"/>
      <c r="K9" s="15"/>
      <c r="L9" s="15"/>
      <c r="M9" s="15"/>
    </row>
    <row r="10" spans="1:63" ht="27" customHeight="1" x14ac:dyDescent="0.3">
      <c r="D10" s="20" t="s">
        <v>31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1:63" ht="12.6" x14ac:dyDescent="0.3">
      <c r="A11" s="27"/>
    </row>
    <row r="12" spans="1:63" ht="26.4" customHeight="1" x14ac:dyDescent="0.3">
      <c r="A12" s="13" t="s">
        <v>0</v>
      </c>
      <c r="B12" s="13" t="s">
        <v>1</v>
      </c>
      <c r="C12" s="13" t="s">
        <v>16</v>
      </c>
      <c r="D12" s="13" t="s">
        <v>13</v>
      </c>
      <c r="E12" s="17" t="s">
        <v>2</v>
      </c>
      <c r="F12" s="13" t="s">
        <v>27</v>
      </c>
      <c r="G12" s="13" t="s">
        <v>14</v>
      </c>
      <c r="H12" s="13" t="s">
        <v>15</v>
      </c>
      <c r="I12" s="13" t="s">
        <v>25</v>
      </c>
      <c r="J12" s="13" t="s">
        <v>26</v>
      </c>
      <c r="K12" s="13" t="s">
        <v>28</v>
      </c>
      <c r="L12" s="13" t="s">
        <v>3</v>
      </c>
      <c r="M12" s="13" t="s">
        <v>4</v>
      </c>
    </row>
    <row r="13" spans="1:63" ht="59.4" customHeight="1" x14ac:dyDescent="0.3">
      <c r="A13" s="16"/>
      <c r="B13" s="16"/>
      <c r="C13" s="16"/>
      <c r="D13" s="16"/>
      <c r="E13" s="18"/>
      <c r="F13" s="14"/>
      <c r="G13" s="14"/>
      <c r="H13" s="14"/>
      <c r="I13" s="14"/>
      <c r="J13" s="14"/>
      <c r="K13" s="14"/>
      <c r="L13" s="14"/>
      <c r="M13" s="14"/>
    </row>
    <row r="14" spans="1:63" ht="37.200000000000003" customHeight="1" x14ac:dyDescent="0.3">
      <c r="A14" s="14"/>
      <c r="B14" s="14"/>
      <c r="C14" s="14"/>
      <c r="D14" s="14"/>
      <c r="E14" s="19"/>
      <c r="F14" s="28" t="s">
        <v>24</v>
      </c>
      <c r="G14" s="28" t="s">
        <v>18</v>
      </c>
      <c r="H14" s="28" t="s">
        <v>18</v>
      </c>
      <c r="I14" s="28" t="s">
        <v>19</v>
      </c>
      <c r="J14" s="28" t="s">
        <v>20</v>
      </c>
      <c r="K14" s="28" t="s">
        <v>20</v>
      </c>
      <c r="L14" s="28" t="s">
        <v>19</v>
      </c>
      <c r="M14" s="28"/>
    </row>
    <row r="15" spans="1:63" s="23" customFormat="1" ht="12.75" customHeight="1" x14ac:dyDescent="0.3">
      <c r="A15" s="30" t="s">
        <v>43</v>
      </c>
      <c r="B15" s="30" t="s">
        <v>55</v>
      </c>
      <c r="C15" s="30" t="s">
        <v>49</v>
      </c>
      <c r="D15" s="31">
        <v>364933</v>
      </c>
      <c r="E15" s="31">
        <v>150000</v>
      </c>
      <c r="F15" s="24">
        <v>31</v>
      </c>
      <c r="G15" s="24">
        <v>13</v>
      </c>
      <c r="H15" s="24">
        <v>12</v>
      </c>
      <c r="I15" s="24">
        <v>4</v>
      </c>
      <c r="J15" s="24">
        <v>8</v>
      </c>
      <c r="K15" s="24">
        <v>8</v>
      </c>
      <c r="L15" s="24">
        <v>4</v>
      </c>
      <c r="M15" s="24">
        <f>SUM(F15:L15)</f>
        <v>80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23" customFormat="1" ht="12.75" customHeight="1" x14ac:dyDescent="0.3">
      <c r="A16" s="30" t="s">
        <v>44</v>
      </c>
      <c r="B16" s="30" t="s">
        <v>56</v>
      </c>
      <c r="C16" s="30" t="s">
        <v>50</v>
      </c>
      <c r="D16" s="31">
        <v>352400</v>
      </c>
      <c r="E16" s="31">
        <v>200000</v>
      </c>
      <c r="F16" s="24">
        <v>30</v>
      </c>
      <c r="G16" s="24">
        <v>14</v>
      </c>
      <c r="H16" s="24">
        <v>12</v>
      </c>
      <c r="I16" s="24">
        <v>5</v>
      </c>
      <c r="J16" s="24">
        <v>8</v>
      </c>
      <c r="K16" s="24">
        <v>8</v>
      </c>
      <c r="L16" s="24">
        <v>4</v>
      </c>
      <c r="M16" s="24">
        <f t="shared" ref="M16:M20" si="0">SUM(F16:L16)</f>
        <v>81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s="23" customFormat="1" ht="12.75" customHeight="1" x14ac:dyDescent="0.3">
      <c r="A17" s="30" t="s">
        <v>45</v>
      </c>
      <c r="B17" s="30" t="s">
        <v>57</v>
      </c>
      <c r="C17" s="30" t="s">
        <v>51</v>
      </c>
      <c r="D17" s="31">
        <v>320000</v>
      </c>
      <c r="E17" s="31">
        <v>200000</v>
      </c>
      <c r="F17" s="24">
        <v>30</v>
      </c>
      <c r="G17" s="24">
        <v>8</v>
      </c>
      <c r="H17" s="24">
        <v>12</v>
      </c>
      <c r="I17" s="24">
        <v>1</v>
      </c>
      <c r="J17" s="24">
        <v>6</v>
      </c>
      <c r="K17" s="24">
        <v>4</v>
      </c>
      <c r="L17" s="24">
        <v>3</v>
      </c>
      <c r="M17" s="24">
        <f t="shared" si="0"/>
        <v>64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s="23" customFormat="1" ht="12.75" customHeight="1" x14ac:dyDescent="0.3">
      <c r="A18" s="30" t="s">
        <v>46</v>
      </c>
      <c r="B18" s="30" t="s">
        <v>58</v>
      </c>
      <c r="C18" s="30" t="s">
        <v>52</v>
      </c>
      <c r="D18" s="31">
        <v>2673000</v>
      </c>
      <c r="E18" s="31">
        <v>500000</v>
      </c>
      <c r="F18" s="24">
        <v>18</v>
      </c>
      <c r="G18" s="24">
        <v>13</v>
      </c>
      <c r="H18" s="24">
        <v>7</v>
      </c>
      <c r="I18" s="24">
        <v>5</v>
      </c>
      <c r="J18" s="24">
        <v>8</v>
      </c>
      <c r="K18" s="24">
        <v>7</v>
      </c>
      <c r="L18" s="24">
        <v>5</v>
      </c>
      <c r="M18" s="24">
        <f t="shared" si="0"/>
        <v>63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s="23" customFormat="1" ht="12.75" customHeight="1" x14ac:dyDescent="0.3">
      <c r="A19" s="30" t="s">
        <v>47</v>
      </c>
      <c r="B19" s="30" t="s">
        <v>56</v>
      </c>
      <c r="C19" s="30" t="s">
        <v>53</v>
      </c>
      <c r="D19" s="31">
        <v>810920</v>
      </c>
      <c r="E19" s="31">
        <v>150000</v>
      </c>
      <c r="F19" s="24">
        <v>28</v>
      </c>
      <c r="G19" s="24">
        <v>14</v>
      </c>
      <c r="H19" s="24">
        <v>11</v>
      </c>
      <c r="I19" s="24">
        <v>4</v>
      </c>
      <c r="J19" s="24">
        <v>6</v>
      </c>
      <c r="K19" s="24">
        <v>8</v>
      </c>
      <c r="L19" s="24">
        <v>4</v>
      </c>
      <c r="M19" s="24">
        <f t="shared" si="0"/>
        <v>75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s="23" customFormat="1" ht="12" x14ac:dyDescent="0.3">
      <c r="A20" s="30" t="s">
        <v>48</v>
      </c>
      <c r="B20" s="30" t="s">
        <v>59</v>
      </c>
      <c r="C20" s="30" t="s">
        <v>54</v>
      </c>
      <c r="D20" s="31">
        <v>869168</v>
      </c>
      <c r="E20" s="31">
        <v>250000</v>
      </c>
      <c r="F20" s="24">
        <v>26</v>
      </c>
      <c r="G20" s="24">
        <v>13</v>
      </c>
      <c r="H20" s="24">
        <v>7</v>
      </c>
      <c r="I20" s="24">
        <v>5</v>
      </c>
      <c r="J20" s="24">
        <v>7</v>
      </c>
      <c r="K20" s="24">
        <v>7</v>
      </c>
      <c r="L20" s="24">
        <v>4</v>
      </c>
      <c r="M20" s="24">
        <f t="shared" si="0"/>
        <v>69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ht="12" x14ac:dyDescent="0.3">
      <c r="D21" s="26">
        <f>SUM(D15:D20)</f>
        <v>5390421</v>
      </c>
      <c r="E21" s="26">
        <f>SUM(E15:E20)</f>
        <v>1450000</v>
      </c>
    </row>
    <row r="22" spans="1:63" ht="12" x14ac:dyDescent="0.3">
      <c r="E22" s="26"/>
    </row>
  </sheetData>
  <mergeCells count="15">
    <mergeCell ref="I12:I13"/>
    <mergeCell ref="J12:J13"/>
    <mergeCell ref="K12:K13"/>
    <mergeCell ref="L12:L13"/>
    <mergeCell ref="M12:M13"/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20" xr:uid="{209DC37B-A7AF-47ED-BD20-38EF5DF02265}">
      <formula1>40</formula1>
    </dataValidation>
    <dataValidation type="decimal" operator="lessThanOrEqual" allowBlank="1" showInputMessage="1" showErrorMessage="1" error="max. 15" sqref="G15:H20" xr:uid="{C39DD341-5FBA-44B9-BE64-A5138BFD46F1}">
      <formula1>15</formula1>
    </dataValidation>
    <dataValidation type="decimal" operator="lessThanOrEqual" allowBlank="1" showInputMessage="1" showErrorMessage="1" error="max. 5" sqref="L15:L20 I15:I20" xr:uid="{F8A60A17-9DBF-45F8-863A-4567FD091388}">
      <formula1>5</formula1>
    </dataValidation>
    <dataValidation type="decimal" operator="lessThanOrEqual" allowBlank="1" showInputMessage="1" showErrorMessage="1" error="max. 10" sqref="J15:K20" xr:uid="{D27E7C16-1375-4AD1-8C36-038CC488C46D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FE078-C090-41B8-9363-E276D1B3D99F}">
  <dimension ref="A1:BK22"/>
  <sheetViews>
    <sheetView zoomScale="90" zoomScaleNormal="90" workbookViewId="0"/>
  </sheetViews>
  <sheetFormatPr defaultColWidth="9.109375" defaultRowHeight="14.4" x14ac:dyDescent="0.3"/>
  <cols>
    <col min="1" max="1" width="11.6640625" style="22" customWidth="1"/>
    <col min="2" max="2" width="25.5546875" style="22" customWidth="1"/>
    <col min="3" max="3" width="34" style="22" customWidth="1"/>
    <col min="4" max="4" width="15.5546875" style="22" customWidth="1"/>
    <col min="5" max="5" width="15" style="22" customWidth="1"/>
    <col min="6" max="6" width="11.6640625" style="22" customWidth="1"/>
    <col min="7" max="8" width="9.33203125" style="22" customWidth="1"/>
    <col min="9" max="9" width="9" style="22" customWidth="1"/>
    <col min="10" max="13" width="9.33203125" style="22" customWidth="1"/>
    <col min="14" max="16384" width="9.109375" style="22"/>
  </cols>
  <sheetData>
    <row r="1" spans="1:63" ht="38.25" customHeight="1" x14ac:dyDescent="0.3">
      <c r="A1" s="21" t="s">
        <v>29</v>
      </c>
    </row>
    <row r="2" spans="1:63" ht="12.6" x14ac:dyDescent="0.3">
      <c r="A2" s="27" t="s">
        <v>40</v>
      </c>
      <c r="D2" s="27" t="s">
        <v>22</v>
      </c>
    </row>
    <row r="3" spans="1:63" ht="12.6" x14ac:dyDescent="0.3">
      <c r="A3" s="27" t="s">
        <v>32</v>
      </c>
      <c r="D3" s="22" t="s">
        <v>36</v>
      </c>
    </row>
    <row r="4" spans="1:63" ht="12.6" x14ac:dyDescent="0.3">
      <c r="A4" s="27" t="s">
        <v>41</v>
      </c>
      <c r="D4" s="22" t="s">
        <v>37</v>
      </c>
    </row>
    <row r="5" spans="1:63" ht="12.6" x14ac:dyDescent="0.3">
      <c r="A5" s="27" t="s">
        <v>35</v>
      </c>
      <c r="D5" s="22" t="s">
        <v>38</v>
      </c>
    </row>
    <row r="6" spans="1:63" ht="12.6" x14ac:dyDescent="0.3">
      <c r="A6" s="27" t="s">
        <v>42</v>
      </c>
      <c r="D6" s="22" t="s">
        <v>39</v>
      </c>
    </row>
    <row r="7" spans="1:63" ht="12.6" x14ac:dyDescent="0.3">
      <c r="A7" s="29" t="s">
        <v>33</v>
      </c>
    </row>
    <row r="8" spans="1:63" ht="12.6" x14ac:dyDescent="0.3">
      <c r="A8" s="27" t="s">
        <v>21</v>
      </c>
      <c r="D8" s="27" t="s">
        <v>23</v>
      </c>
    </row>
    <row r="9" spans="1:63" ht="38.4" customHeight="1" x14ac:dyDescent="0.3">
      <c r="D9" s="22" t="s">
        <v>30</v>
      </c>
      <c r="F9" s="15" t="s">
        <v>34</v>
      </c>
      <c r="G9" s="15"/>
      <c r="H9" s="15"/>
      <c r="I9" s="15"/>
      <c r="J9" s="15"/>
      <c r="K9" s="15"/>
      <c r="L9" s="15"/>
      <c r="M9" s="15"/>
    </row>
    <row r="10" spans="1:63" ht="27" customHeight="1" x14ac:dyDescent="0.3">
      <c r="D10" s="20" t="s">
        <v>31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1:63" ht="12.6" x14ac:dyDescent="0.3">
      <c r="A11" s="27"/>
    </row>
    <row r="12" spans="1:63" ht="26.4" customHeight="1" x14ac:dyDescent="0.3">
      <c r="A12" s="13" t="s">
        <v>0</v>
      </c>
      <c r="B12" s="13" t="s">
        <v>1</v>
      </c>
      <c r="C12" s="13" t="s">
        <v>16</v>
      </c>
      <c r="D12" s="13" t="s">
        <v>13</v>
      </c>
      <c r="E12" s="17" t="s">
        <v>2</v>
      </c>
      <c r="F12" s="13" t="s">
        <v>27</v>
      </c>
      <c r="G12" s="13" t="s">
        <v>14</v>
      </c>
      <c r="H12" s="13" t="s">
        <v>15</v>
      </c>
      <c r="I12" s="13" t="s">
        <v>25</v>
      </c>
      <c r="J12" s="13" t="s">
        <v>26</v>
      </c>
      <c r="K12" s="13" t="s">
        <v>28</v>
      </c>
      <c r="L12" s="13" t="s">
        <v>3</v>
      </c>
      <c r="M12" s="13" t="s">
        <v>4</v>
      </c>
    </row>
    <row r="13" spans="1:63" ht="59.4" customHeight="1" x14ac:dyDescent="0.3">
      <c r="A13" s="16"/>
      <c r="B13" s="16"/>
      <c r="C13" s="16"/>
      <c r="D13" s="16"/>
      <c r="E13" s="18"/>
      <c r="F13" s="14"/>
      <c r="G13" s="14"/>
      <c r="H13" s="14"/>
      <c r="I13" s="14"/>
      <c r="J13" s="14"/>
      <c r="K13" s="14"/>
      <c r="L13" s="14"/>
      <c r="M13" s="14"/>
    </row>
    <row r="14" spans="1:63" ht="37.200000000000003" customHeight="1" x14ac:dyDescent="0.3">
      <c r="A14" s="14"/>
      <c r="B14" s="14"/>
      <c r="C14" s="14"/>
      <c r="D14" s="14"/>
      <c r="E14" s="19"/>
      <c r="F14" s="28" t="s">
        <v>24</v>
      </c>
      <c r="G14" s="28" t="s">
        <v>18</v>
      </c>
      <c r="H14" s="28" t="s">
        <v>18</v>
      </c>
      <c r="I14" s="28" t="s">
        <v>19</v>
      </c>
      <c r="J14" s="28" t="s">
        <v>20</v>
      </c>
      <c r="K14" s="28" t="s">
        <v>20</v>
      </c>
      <c r="L14" s="28" t="s">
        <v>19</v>
      </c>
      <c r="M14" s="28"/>
    </row>
    <row r="15" spans="1:63" s="23" customFormat="1" ht="12.75" customHeight="1" x14ac:dyDescent="0.3">
      <c r="A15" s="30" t="s">
        <v>43</v>
      </c>
      <c r="B15" s="30" t="s">
        <v>55</v>
      </c>
      <c r="C15" s="30" t="s">
        <v>49</v>
      </c>
      <c r="D15" s="31">
        <v>364933</v>
      </c>
      <c r="E15" s="31">
        <v>150000</v>
      </c>
      <c r="F15" s="24">
        <v>31</v>
      </c>
      <c r="G15" s="24">
        <v>13</v>
      </c>
      <c r="H15" s="24">
        <v>12</v>
      </c>
      <c r="I15" s="24">
        <v>4</v>
      </c>
      <c r="J15" s="24">
        <v>8</v>
      </c>
      <c r="K15" s="24">
        <v>8</v>
      </c>
      <c r="L15" s="24">
        <v>4</v>
      </c>
      <c r="M15" s="24">
        <f>SUM(F15:L15)</f>
        <v>80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23" customFormat="1" ht="12.75" customHeight="1" x14ac:dyDescent="0.3">
      <c r="A16" s="30" t="s">
        <v>44</v>
      </c>
      <c r="B16" s="30" t="s">
        <v>56</v>
      </c>
      <c r="C16" s="30" t="s">
        <v>50</v>
      </c>
      <c r="D16" s="31">
        <v>352400</v>
      </c>
      <c r="E16" s="31">
        <v>200000</v>
      </c>
      <c r="F16" s="24">
        <v>30</v>
      </c>
      <c r="G16" s="24">
        <v>14</v>
      </c>
      <c r="H16" s="24">
        <v>12</v>
      </c>
      <c r="I16" s="24">
        <v>5</v>
      </c>
      <c r="J16" s="24">
        <v>8</v>
      </c>
      <c r="K16" s="24">
        <v>8</v>
      </c>
      <c r="L16" s="24">
        <v>4</v>
      </c>
      <c r="M16" s="24">
        <f t="shared" ref="M16:M20" si="0">SUM(F16:L16)</f>
        <v>81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s="23" customFormat="1" ht="12.75" customHeight="1" x14ac:dyDescent="0.3">
      <c r="A17" s="30" t="s">
        <v>45</v>
      </c>
      <c r="B17" s="30" t="s">
        <v>57</v>
      </c>
      <c r="C17" s="30" t="s">
        <v>51</v>
      </c>
      <c r="D17" s="31">
        <v>320000</v>
      </c>
      <c r="E17" s="31">
        <v>200000</v>
      </c>
      <c r="F17" s="24">
        <v>22</v>
      </c>
      <c r="G17" s="24">
        <v>8</v>
      </c>
      <c r="H17" s="24">
        <v>13</v>
      </c>
      <c r="I17" s="24">
        <v>1</v>
      </c>
      <c r="J17" s="24">
        <v>4</v>
      </c>
      <c r="K17" s="24">
        <v>2</v>
      </c>
      <c r="L17" s="24">
        <v>3</v>
      </c>
      <c r="M17" s="24">
        <f t="shared" si="0"/>
        <v>53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s="23" customFormat="1" ht="12.75" customHeight="1" x14ac:dyDescent="0.3">
      <c r="A18" s="30" t="s">
        <v>46</v>
      </c>
      <c r="B18" s="30" t="s">
        <v>58</v>
      </c>
      <c r="C18" s="30" t="s">
        <v>52</v>
      </c>
      <c r="D18" s="31">
        <v>2673000</v>
      </c>
      <c r="E18" s="31">
        <v>500000</v>
      </c>
      <c r="F18" s="24">
        <v>20</v>
      </c>
      <c r="G18" s="24">
        <v>13</v>
      </c>
      <c r="H18" s="24">
        <v>5</v>
      </c>
      <c r="I18" s="24">
        <v>5</v>
      </c>
      <c r="J18" s="24">
        <v>7</v>
      </c>
      <c r="K18" s="24">
        <v>7</v>
      </c>
      <c r="L18" s="24">
        <v>5</v>
      </c>
      <c r="M18" s="24">
        <f t="shared" si="0"/>
        <v>62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s="23" customFormat="1" ht="12.75" customHeight="1" x14ac:dyDescent="0.3">
      <c r="A19" s="30" t="s">
        <v>47</v>
      </c>
      <c r="B19" s="30" t="s">
        <v>56</v>
      </c>
      <c r="C19" s="30" t="s">
        <v>53</v>
      </c>
      <c r="D19" s="31">
        <v>810920</v>
      </c>
      <c r="E19" s="31">
        <v>150000</v>
      </c>
      <c r="F19" s="24">
        <v>28</v>
      </c>
      <c r="G19" s="24">
        <v>14</v>
      </c>
      <c r="H19" s="24">
        <v>11</v>
      </c>
      <c r="I19" s="24">
        <v>4</v>
      </c>
      <c r="J19" s="24">
        <v>6</v>
      </c>
      <c r="K19" s="24">
        <v>8</v>
      </c>
      <c r="L19" s="24">
        <v>4</v>
      </c>
      <c r="M19" s="24">
        <f t="shared" si="0"/>
        <v>75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s="23" customFormat="1" ht="12" x14ac:dyDescent="0.3">
      <c r="A20" s="30" t="s">
        <v>48</v>
      </c>
      <c r="B20" s="30" t="s">
        <v>59</v>
      </c>
      <c r="C20" s="30" t="s">
        <v>54</v>
      </c>
      <c r="D20" s="31">
        <v>869168</v>
      </c>
      <c r="E20" s="31">
        <v>250000</v>
      </c>
      <c r="F20" s="24">
        <v>24</v>
      </c>
      <c r="G20" s="24">
        <v>13</v>
      </c>
      <c r="H20" s="24">
        <v>5</v>
      </c>
      <c r="I20" s="24">
        <v>5</v>
      </c>
      <c r="J20" s="24">
        <v>7</v>
      </c>
      <c r="K20" s="24">
        <v>6</v>
      </c>
      <c r="L20" s="24">
        <v>4</v>
      </c>
      <c r="M20" s="24">
        <f t="shared" si="0"/>
        <v>64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ht="12" x14ac:dyDescent="0.3">
      <c r="D21" s="26">
        <f>SUM(D15:D20)</f>
        <v>5390421</v>
      </c>
      <c r="E21" s="26">
        <f>SUM(E15:E20)</f>
        <v>1450000</v>
      </c>
    </row>
    <row r="22" spans="1:63" ht="12" x14ac:dyDescent="0.3">
      <c r="E22" s="26"/>
    </row>
  </sheetData>
  <mergeCells count="15">
    <mergeCell ref="I12:I13"/>
    <mergeCell ref="J12:J13"/>
    <mergeCell ref="K12:K13"/>
    <mergeCell ref="L12:L13"/>
    <mergeCell ref="M12:M13"/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40" sqref="F15:F20" xr:uid="{294B17BB-201C-41A9-BE6E-F18E10A99739}">
      <formula1>40</formula1>
    </dataValidation>
    <dataValidation type="decimal" operator="lessThanOrEqual" allowBlank="1" showInputMessage="1" showErrorMessage="1" error="max. 15" sqref="G15:H20" xr:uid="{74ABC492-B7C5-4E4C-9D94-EEFF93ED4A1C}">
      <formula1>15</formula1>
    </dataValidation>
    <dataValidation type="decimal" operator="lessThanOrEqual" allowBlank="1" showInputMessage="1" showErrorMessage="1" error="max. 5" sqref="L15:L20 I15:I20" xr:uid="{E84A4FCD-B7D7-49A9-BA2A-7A0B23DD4614}">
      <formula1>5</formula1>
    </dataValidation>
    <dataValidation type="decimal" operator="lessThanOrEqual" allowBlank="1" showInputMessage="1" showErrorMessage="1" error="max. 10" sqref="J15:K20" xr:uid="{3BA26FB6-1ACC-4129-906B-0032F3260169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BD63-BD6E-478E-8E4C-2FC7E7D179B4}">
  <dimension ref="A1:BK22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25.5546875" style="2" customWidth="1"/>
    <col min="3" max="3" width="34" style="2" customWidth="1"/>
    <col min="4" max="4" width="15.5546875" style="2" customWidth="1"/>
    <col min="5" max="5" width="15" style="2" customWidth="1"/>
    <col min="6" max="6" width="11.6640625" style="2" customWidth="1"/>
    <col min="7" max="8" width="9.33203125" style="2" customWidth="1"/>
    <col min="9" max="9" width="9" style="2" customWidth="1"/>
    <col min="10" max="13" width="9.33203125" style="2" customWidth="1"/>
    <col min="14" max="16384" width="9.109375" style="2"/>
  </cols>
  <sheetData>
    <row r="1" spans="1:63" ht="38.25" customHeight="1" x14ac:dyDescent="0.3">
      <c r="A1" s="1" t="s">
        <v>29</v>
      </c>
    </row>
    <row r="2" spans="1:63" ht="12.6" x14ac:dyDescent="0.3">
      <c r="A2" s="6" t="s">
        <v>40</v>
      </c>
      <c r="D2" s="6" t="s">
        <v>22</v>
      </c>
    </row>
    <row r="3" spans="1:63" ht="12.6" x14ac:dyDescent="0.3">
      <c r="A3" s="6" t="s">
        <v>32</v>
      </c>
      <c r="D3" s="2" t="s">
        <v>36</v>
      </c>
    </row>
    <row r="4" spans="1:63" ht="12.6" x14ac:dyDescent="0.3">
      <c r="A4" s="6" t="s">
        <v>41</v>
      </c>
      <c r="D4" s="2" t="s">
        <v>37</v>
      </c>
    </row>
    <row r="5" spans="1:63" ht="12.6" x14ac:dyDescent="0.3">
      <c r="A5" s="6" t="s">
        <v>35</v>
      </c>
      <c r="D5" s="2" t="s">
        <v>38</v>
      </c>
    </row>
    <row r="6" spans="1:63" ht="12.6" x14ac:dyDescent="0.3">
      <c r="A6" s="6" t="s">
        <v>42</v>
      </c>
      <c r="D6" s="2" t="s">
        <v>39</v>
      </c>
    </row>
    <row r="7" spans="1:63" ht="12.6" x14ac:dyDescent="0.3">
      <c r="A7" s="9" t="s">
        <v>33</v>
      </c>
    </row>
    <row r="8" spans="1:63" ht="12.6" x14ac:dyDescent="0.3">
      <c r="A8" s="6" t="s">
        <v>21</v>
      </c>
      <c r="D8" s="6" t="s">
        <v>23</v>
      </c>
    </row>
    <row r="9" spans="1:63" ht="38.4" customHeight="1" x14ac:dyDescent="0.3">
      <c r="D9" s="2" t="s">
        <v>30</v>
      </c>
      <c r="F9" s="15" t="s">
        <v>34</v>
      </c>
      <c r="G9" s="15"/>
      <c r="H9" s="15"/>
      <c r="I9" s="15"/>
      <c r="J9" s="15"/>
      <c r="K9" s="15"/>
      <c r="L9" s="15"/>
      <c r="M9" s="15"/>
    </row>
    <row r="10" spans="1:63" ht="27" customHeight="1" x14ac:dyDescent="0.3">
      <c r="D10" s="20" t="s">
        <v>31</v>
      </c>
      <c r="E10" s="20"/>
      <c r="F10" s="20"/>
      <c r="G10" s="20"/>
      <c r="H10" s="20"/>
      <c r="I10" s="20"/>
      <c r="J10" s="20"/>
      <c r="K10" s="20"/>
      <c r="L10" s="20"/>
      <c r="M10" s="20"/>
    </row>
    <row r="11" spans="1:63" ht="12.6" x14ac:dyDescent="0.3">
      <c r="A11" s="6"/>
    </row>
    <row r="12" spans="1:63" ht="26.4" customHeight="1" x14ac:dyDescent="0.3">
      <c r="A12" s="13" t="s">
        <v>0</v>
      </c>
      <c r="B12" s="13" t="s">
        <v>1</v>
      </c>
      <c r="C12" s="13" t="s">
        <v>16</v>
      </c>
      <c r="D12" s="13" t="s">
        <v>13</v>
      </c>
      <c r="E12" s="17" t="s">
        <v>2</v>
      </c>
      <c r="F12" s="13" t="s">
        <v>27</v>
      </c>
      <c r="G12" s="13" t="s">
        <v>14</v>
      </c>
      <c r="H12" s="13" t="s">
        <v>15</v>
      </c>
      <c r="I12" s="13" t="s">
        <v>25</v>
      </c>
      <c r="J12" s="13" t="s">
        <v>26</v>
      </c>
      <c r="K12" s="13" t="s">
        <v>28</v>
      </c>
      <c r="L12" s="13" t="s">
        <v>3</v>
      </c>
      <c r="M12" s="13" t="s">
        <v>4</v>
      </c>
    </row>
    <row r="13" spans="1:63" ht="59.4" customHeight="1" x14ac:dyDescent="0.3">
      <c r="A13" s="16"/>
      <c r="B13" s="16"/>
      <c r="C13" s="16"/>
      <c r="D13" s="16"/>
      <c r="E13" s="18"/>
      <c r="F13" s="14"/>
      <c r="G13" s="14"/>
      <c r="H13" s="14"/>
      <c r="I13" s="14"/>
      <c r="J13" s="14"/>
      <c r="K13" s="14"/>
      <c r="L13" s="14"/>
      <c r="M13" s="14"/>
    </row>
    <row r="14" spans="1:63" ht="37.200000000000003" customHeight="1" x14ac:dyDescent="0.3">
      <c r="A14" s="14"/>
      <c r="B14" s="14"/>
      <c r="C14" s="14"/>
      <c r="D14" s="14"/>
      <c r="E14" s="19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63" s="3" customFormat="1" ht="12.75" customHeight="1" x14ac:dyDescent="0.3">
      <c r="A15" s="10" t="s">
        <v>43</v>
      </c>
      <c r="B15" s="10" t="s">
        <v>55</v>
      </c>
      <c r="C15" s="10" t="s">
        <v>49</v>
      </c>
      <c r="D15" s="11">
        <v>364933</v>
      </c>
      <c r="E15" s="11">
        <v>150000</v>
      </c>
      <c r="F15" s="24">
        <v>31</v>
      </c>
      <c r="G15" s="24">
        <v>13</v>
      </c>
      <c r="H15" s="24">
        <v>12</v>
      </c>
      <c r="I15" s="24">
        <v>4</v>
      </c>
      <c r="J15" s="24">
        <v>8</v>
      </c>
      <c r="K15" s="24">
        <v>8</v>
      </c>
      <c r="L15" s="24">
        <v>4</v>
      </c>
      <c r="M15" s="4">
        <f>SUM(F15:L15)</f>
        <v>80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3">
      <c r="A16" s="10" t="s">
        <v>44</v>
      </c>
      <c r="B16" s="10" t="s">
        <v>56</v>
      </c>
      <c r="C16" s="10" t="s">
        <v>50</v>
      </c>
      <c r="D16" s="11">
        <v>352400</v>
      </c>
      <c r="E16" s="11">
        <v>200000</v>
      </c>
      <c r="F16" s="24">
        <v>30</v>
      </c>
      <c r="G16" s="24">
        <v>14</v>
      </c>
      <c r="H16" s="24">
        <v>12</v>
      </c>
      <c r="I16" s="24">
        <v>5</v>
      </c>
      <c r="J16" s="24">
        <v>8</v>
      </c>
      <c r="K16" s="24">
        <v>8</v>
      </c>
      <c r="L16" s="24">
        <v>4</v>
      </c>
      <c r="M16" s="4">
        <f t="shared" ref="M16:M20" si="0">SUM(F16:L16)</f>
        <v>81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10" t="s">
        <v>45</v>
      </c>
      <c r="B17" s="10" t="s">
        <v>57</v>
      </c>
      <c r="C17" s="10" t="s">
        <v>51</v>
      </c>
      <c r="D17" s="11">
        <v>320000</v>
      </c>
      <c r="E17" s="11">
        <v>200000</v>
      </c>
      <c r="F17" s="24">
        <v>22</v>
      </c>
      <c r="G17" s="24">
        <v>8</v>
      </c>
      <c r="H17" s="24">
        <v>13</v>
      </c>
      <c r="I17" s="24">
        <v>1</v>
      </c>
      <c r="J17" s="24">
        <v>6</v>
      </c>
      <c r="K17" s="24">
        <v>4</v>
      </c>
      <c r="L17" s="24">
        <v>3</v>
      </c>
      <c r="M17" s="4">
        <f t="shared" si="0"/>
        <v>57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10" t="s">
        <v>46</v>
      </c>
      <c r="B18" s="10" t="s">
        <v>58</v>
      </c>
      <c r="C18" s="10" t="s">
        <v>52</v>
      </c>
      <c r="D18" s="11">
        <v>2673000</v>
      </c>
      <c r="E18" s="11">
        <v>500000</v>
      </c>
      <c r="F18" s="24">
        <v>22</v>
      </c>
      <c r="G18" s="24">
        <v>13</v>
      </c>
      <c r="H18" s="24">
        <v>7</v>
      </c>
      <c r="I18" s="24">
        <v>5</v>
      </c>
      <c r="J18" s="24">
        <v>8</v>
      </c>
      <c r="K18" s="24">
        <v>7</v>
      </c>
      <c r="L18" s="24">
        <v>5</v>
      </c>
      <c r="M18" s="4">
        <f t="shared" si="0"/>
        <v>67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10" t="s">
        <v>47</v>
      </c>
      <c r="B19" s="10" t="s">
        <v>56</v>
      </c>
      <c r="C19" s="10" t="s">
        <v>53</v>
      </c>
      <c r="D19" s="11">
        <v>810920</v>
      </c>
      <c r="E19" s="11">
        <v>150000</v>
      </c>
      <c r="F19" s="24">
        <v>28</v>
      </c>
      <c r="G19" s="24">
        <v>14</v>
      </c>
      <c r="H19" s="24">
        <v>11</v>
      </c>
      <c r="I19" s="24">
        <v>4</v>
      </c>
      <c r="J19" s="24">
        <v>6</v>
      </c>
      <c r="K19" s="24">
        <v>8</v>
      </c>
      <c r="L19" s="24">
        <v>4</v>
      </c>
      <c r="M19" s="4">
        <f t="shared" si="0"/>
        <v>75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" x14ac:dyDescent="0.3">
      <c r="A20" s="10" t="s">
        <v>48</v>
      </c>
      <c r="B20" s="10" t="s">
        <v>59</v>
      </c>
      <c r="C20" s="10" t="s">
        <v>54</v>
      </c>
      <c r="D20" s="11">
        <v>869168</v>
      </c>
      <c r="E20" s="11">
        <v>250000</v>
      </c>
      <c r="F20" s="24">
        <v>26</v>
      </c>
      <c r="G20" s="24">
        <v>13</v>
      </c>
      <c r="H20" s="24">
        <v>7</v>
      </c>
      <c r="I20" s="24">
        <v>5</v>
      </c>
      <c r="J20" s="24">
        <v>7</v>
      </c>
      <c r="K20" s="24">
        <v>7</v>
      </c>
      <c r="L20" s="24">
        <v>4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2" x14ac:dyDescent="0.3">
      <c r="D21" s="5">
        <f>SUM(D15:D20)</f>
        <v>5390421</v>
      </c>
      <c r="E21" s="5">
        <f>SUM(E15:E20)</f>
        <v>1450000</v>
      </c>
    </row>
    <row r="22" spans="1:63" ht="12" x14ac:dyDescent="0.3">
      <c r="E22" s="5"/>
    </row>
  </sheetData>
  <mergeCells count="15">
    <mergeCell ref="I12:I13"/>
    <mergeCell ref="J12:J13"/>
    <mergeCell ref="K12:K13"/>
    <mergeCell ref="L12:L13"/>
    <mergeCell ref="M12:M13"/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4">
    <dataValidation type="decimal" operator="lessThanOrEqual" allowBlank="1" showInputMessage="1" showErrorMessage="1" error="max. 10" sqref="J15:K20" xr:uid="{B7ED6144-E532-40D2-A8C9-ECB582DD5A04}">
      <formula1>10</formula1>
    </dataValidation>
    <dataValidation type="decimal" operator="lessThanOrEqual" allowBlank="1" showInputMessage="1" showErrorMessage="1" error="max. 5" sqref="L15:L20 I15:I20" xr:uid="{FAD3B696-A212-4E66-AB94-CA249C0DDA68}">
      <formula1>5</formula1>
    </dataValidation>
    <dataValidation type="decimal" operator="lessThanOrEqual" allowBlank="1" showInputMessage="1" showErrorMessage="1" error="max. 15" sqref="G15:H20" xr:uid="{8367DABA-B59C-4592-8384-08D5F266E5DF}">
      <formula1>15</formula1>
    </dataValidation>
    <dataValidation type="decimal" operator="lessThanOrEqual" allowBlank="1" showInputMessage="1" showErrorMessage="1" error="max. 40" sqref="F15:F20" xr:uid="{147FFC3A-412E-4858-9C85-5E13ACE4472B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distribuce</vt:lpstr>
      <vt:lpstr>HB</vt:lpstr>
      <vt:lpstr>LC</vt:lpstr>
      <vt:lpstr>LG</vt:lpstr>
      <vt:lpstr>MŠ</vt:lpstr>
      <vt:lpstr>NS</vt:lpstr>
      <vt:lpstr>PBa</vt:lpstr>
      <vt:lpstr>PBi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2023-06-12T13:10:00Z</dcterms:modified>
</cp:coreProperties>
</file>